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0"/>
  </bookViews>
  <sheets>
    <sheet name="step1" sheetId="1" r:id="rId1"/>
    <sheet name="step2" sheetId="2" r:id="rId2"/>
    <sheet name="step3" sheetId="3" r:id="rId3"/>
    <sheet name="final" sheetId="4" r:id="rId4"/>
  </sheets>
  <definedNames/>
  <calcPr fullCalcOnLoad="1"/>
</workbook>
</file>

<file path=xl/comments1.xml><?xml version="1.0" encoding="utf-8"?>
<comments xmlns="http://schemas.openxmlformats.org/spreadsheetml/2006/main">
  <authors>
    <author>Tom Lacksonen</author>
  </authors>
  <commentList>
    <comment ref="B12" authorId="0">
      <text>
        <r>
          <rPr>
            <sz val="8"/>
            <rFont val="Tahoma"/>
            <family val="2"/>
          </rPr>
          <t>Enter the general maintenance costs in the years given.  In the year given, also add the single cost given in cell G6.
Leave other years blank or enter a cost of $0.
Enter costs as positive values.</t>
        </r>
      </text>
    </comment>
    <comment ref="B13" authorId="0">
      <text>
        <r>
          <rPr>
            <sz val="8"/>
            <rFont val="Tahoma"/>
            <family val="2"/>
          </rPr>
          <t xml:space="preserve">Since rent revenues start now, put the first </t>
        </r>
        <r>
          <rPr>
            <b/>
            <sz val="8"/>
            <rFont val="Tahoma"/>
            <family val="2"/>
          </rPr>
          <t>X</t>
        </r>
        <r>
          <rPr>
            <sz val="8"/>
            <rFont val="Tahoma"/>
            <family val="2"/>
          </rPr>
          <t xml:space="preserve"> in year 1.  Put an </t>
        </r>
        <r>
          <rPr>
            <b/>
            <sz val="8"/>
            <rFont val="Tahoma"/>
            <family val="2"/>
          </rPr>
          <t>X</t>
        </r>
        <r>
          <rPr>
            <sz val="8"/>
            <rFont val="Tahoma"/>
            <family val="2"/>
          </rPr>
          <t xml:space="preserve"> in each year's row up to and including the last year, given in cell H8.
Leave the other years blank.</t>
        </r>
      </text>
    </comment>
    <comment ref="G9" authorId="0">
      <text>
        <r>
          <rPr>
            <sz val="8"/>
            <rFont val="Tahoma"/>
            <family val="2"/>
          </rPr>
          <t>This is the effective annual interest rate for the revenues.</t>
        </r>
      </text>
    </comment>
    <comment ref="G6" authorId="0">
      <text>
        <r>
          <rPr>
            <sz val="8"/>
            <rFont val="Tahoma"/>
            <family val="2"/>
          </rPr>
          <t>This is a single cost in the year given.  Add it to the general maintenance costs in the appropriate year of the cost column.</t>
        </r>
      </text>
    </comment>
    <comment ref="F7" authorId="0">
      <text>
        <r>
          <rPr>
            <sz val="8"/>
            <rFont val="Tahoma"/>
            <family val="2"/>
          </rPr>
          <t>This amount should be put in the costs column during the years indicated.  The other costs may be added to this value one year.</t>
        </r>
      </text>
    </comment>
    <comment ref="H7" authorId="0">
      <text>
        <r>
          <rPr>
            <sz val="8"/>
            <rFont val="Tahoma"/>
            <family val="2"/>
          </rPr>
          <t>These are the years for the maintenance costs.  Put the cost in the cost column for each of these years, including both the first year and the last year listed.</t>
        </r>
      </text>
    </comment>
    <comment ref="C8" authorId="0">
      <text>
        <r>
          <rPr>
            <sz val="8"/>
            <rFont val="Tahoma"/>
            <family val="2"/>
          </rPr>
          <t>We are looking for an annual amount, A, starting in year 1.</t>
        </r>
      </text>
    </comment>
    <comment ref="H8" authorId="0">
      <text>
        <r>
          <rPr>
            <sz val="8"/>
            <rFont val="Tahoma"/>
            <family val="2"/>
          </rPr>
          <t xml:space="preserve">This is the last year of the rent charges.  This is the last year that there should be an </t>
        </r>
        <r>
          <rPr>
            <b/>
            <sz val="8"/>
            <rFont val="Tahoma"/>
            <family val="2"/>
          </rPr>
          <t>X</t>
        </r>
        <r>
          <rPr>
            <sz val="8"/>
            <rFont val="Tahoma"/>
            <family val="2"/>
          </rPr>
          <t xml:space="preserve"> in the revenues column.</t>
        </r>
      </text>
    </comment>
  </commentList>
</comments>
</file>

<file path=xl/comments2.xml><?xml version="1.0" encoding="utf-8"?>
<comments xmlns="http://schemas.openxmlformats.org/spreadsheetml/2006/main">
  <authors>
    <author>Tom Lacksonen</author>
  </authors>
  <commentList>
    <comment ref="B12" authorId="0">
      <text>
        <r>
          <rPr>
            <sz val="8"/>
            <rFont val="Tahoma"/>
            <family val="2"/>
          </rPr>
          <t>The annual interest rate is given in cell G9.</t>
        </r>
      </text>
    </comment>
    <comment ref="B13" authorId="0">
      <text>
        <r>
          <rPr>
            <sz val="8"/>
            <rFont val="Tahoma"/>
            <family val="2"/>
          </rPr>
          <t>The present cost for a series of annual costs can be found with the =NPV function.
The first term is the interest, in cell G19.
The second term is the range of costs from year 1 to the last year of the costs, given in column C.  Since there is no cost in year 0, you do not need to add cell C19 to the NPV term.  The cost may be positive or negative here.</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The interest rate is given in cell G19.
The number of years is given in cell I8.
The present cost was calculated in cell G21.  It may be a positive or negative value.</t>
        </r>
      </text>
    </comment>
    <comment ref="B13" authorId="0">
      <text>
        <r>
          <rPr>
            <sz val="8"/>
            <rFont val="Tahoma"/>
            <family val="2"/>
          </rPr>
          <t>The annual cost function, PMT, is required here.
The first term is the interest rate, in cell G24.
The second term is the years, in cell G25.
The third term is present cost, in cell G26.  Put the sign here to make the rent term come out positive, because the rent is increased.</t>
        </r>
      </text>
    </comment>
  </commentList>
</comments>
</file>

<file path=xl/sharedStrings.xml><?xml version="1.0" encoding="utf-8"?>
<sst xmlns="http://schemas.openxmlformats.org/spreadsheetml/2006/main" count="85" uniqueCount="32">
  <si>
    <t>Step 1</t>
  </si>
  <si>
    <t>Year</t>
  </si>
  <si>
    <t>Step 2</t>
  </si>
  <si>
    <t>Step 3</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</si>
  <si>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</si>
  <si>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</si>
  <si>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</si>
  <si>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</si>
  <si>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</si>
  <si>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</si>
  <si>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Ctrl-c</t>
    </r>
    <r>
      <rPr>
        <sz val="12"/>
        <color indexed="12"/>
        <rFont val="Arial"/>
        <family val="2"/>
      </rPr>
      <t xml:space="preserve"> to see the final solution.</t>
    </r>
  </si>
  <si>
    <r>
      <t xml:space="preserve">Press </t>
    </r>
    <r>
      <rPr>
        <b/>
        <sz val="12"/>
        <rFont val="Arial"/>
        <family val="2"/>
      </rPr>
      <t>Ctrl-d</t>
    </r>
    <r>
      <rPr>
        <sz val="12"/>
        <color indexed="12"/>
        <rFont val="Arial"/>
        <family val="2"/>
      </rPr>
      <t xml:space="preserve"> to generate another problem.</t>
    </r>
  </si>
  <si>
    <t>Use of multiple factors</t>
  </si>
  <si>
    <t>Rental property problems</t>
  </si>
  <si>
    <t>J. J. Slumlord owns a series of rental properties near one of the UW campuses.</t>
  </si>
  <si>
    <t>Costs</t>
  </si>
  <si>
    <t>Revenues</t>
  </si>
  <si>
    <t>Interest:</t>
  </si>
  <si>
    <t>Years:</t>
  </si>
  <si>
    <t>Present cost:</t>
  </si>
  <si>
    <t>Annual rent:</t>
  </si>
  <si>
    <t>=PMT(G24, G25, -G26)</t>
  </si>
  <si>
    <t>=NPV(G19, C20:C31)</t>
  </si>
  <si>
    <t>Put the costs in the appropriate years in column C.</t>
  </si>
  <si>
    <r>
      <t xml:space="preserve">Put the rent revenues as </t>
    </r>
    <r>
      <rPr>
        <b/>
        <sz val="12"/>
        <rFont val="Arial"/>
        <family val="2"/>
      </rPr>
      <t>X</t>
    </r>
    <r>
      <rPr>
        <sz val="12"/>
        <color indexed="12"/>
        <rFont val="Arial"/>
        <family val="2"/>
      </rPr>
      <t xml:space="preserve"> in the appropriate years in column D.</t>
    </r>
  </si>
  <si>
    <t>Enter the annual interest rate in cell G19.</t>
  </si>
  <si>
    <t>Enter the formula for present cost of all costs in cell G21.</t>
  </si>
  <si>
    <t>Enter the formula for annual value of the rent in cell G28.</t>
  </si>
  <si>
    <t>Enter the required information in cells G24 to G26.</t>
  </si>
  <si>
    <t>X</t>
  </si>
  <si>
    <t>new porch</t>
  </si>
  <si>
    <r>
      <t>8</t>
    </r>
    <r>
      <rPr>
        <sz val="10"/>
        <rFont val="Arial"/>
        <family val="0"/>
      </rPr>
      <t xml:space="preserve">  Copyright, 2001, Thomas A. Lacksonen</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</si>
</sst>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0.000%"/>
    <numFmt numFmtId="171" formatCode="&quot;$&quot;#,##0.000_);[Red]\(&quot;$&quot;#,##0.000\)"/>
    <numFmt numFmtId="172" formatCode="&quot;$&quot;#,##0.0_);[Red]\(&quot;$&quot;#,##0.0\)"/>
  </numFmts>
  <fonts count="13">
    <font>
      <sz val="10"/>
      <name val="Arial"/>
      <family val="0"/>
    </font>
    <font>
      <sz val="10"/>
      <color indexed="10"/>
      <name val="Arial"/>
      <family val="2"/>
    </font>
    <font>
      <sz val="8"/>
      <name val="Tahoma"/>
      <family val="2"/>
    </font>
    <font>
      <b/>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8" fontId="0" fillId="0" borderId="0" xfId="0" applyNumberFormat="1" applyFill="1" applyBorder="1" applyAlignment="1" quotePrefix="1">
      <alignment/>
    </xf>
    <xf numFmtId="0" fontId="0" fillId="0" borderId="0" xfId="0" applyFont="1" applyAlignment="1">
      <alignment/>
    </xf>
    <xf numFmtId="0" fontId="0" fillId="0" borderId="0" xfId="0" applyNumberFormat="1" applyAlignment="1">
      <alignment/>
    </xf>
    <xf numFmtId="10" fontId="0" fillId="0" borderId="0" xfId="0" applyNumberFormat="1" applyAlignment="1">
      <alignment/>
    </xf>
    <xf numFmtId="0" fontId="4" fillId="0" borderId="0" xfId="0" applyFont="1" applyAlignment="1">
      <alignment/>
    </xf>
    <xf numFmtId="0" fontId="5" fillId="0" borderId="0" xfId="0" applyFont="1" applyAlignment="1">
      <alignment horizontal="center"/>
    </xf>
    <xf numFmtId="0" fontId="6" fillId="0" borderId="0" xfId="0" applyFont="1" applyBorder="1" applyAlignment="1">
      <alignment/>
    </xf>
    <xf numFmtId="0" fontId="6" fillId="0" borderId="2" xfId="0" applyFont="1" applyBorder="1" applyAlignment="1">
      <alignment/>
    </xf>
    <xf numFmtId="0" fontId="6" fillId="0" borderId="1" xfId="0" applyFont="1" applyBorder="1" applyAlignment="1">
      <alignment/>
    </xf>
    <xf numFmtId="0" fontId="9" fillId="0" borderId="4" xfId="0" applyFont="1" applyBorder="1" applyAlignment="1">
      <alignment/>
    </xf>
    <xf numFmtId="0" fontId="10" fillId="0" borderId="2" xfId="0" applyFont="1" applyBorder="1" applyAlignment="1">
      <alignment/>
    </xf>
    <xf numFmtId="0" fontId="10" fillId="0" borderId="0" xfId="0" applyFont="1" applyBorder="1" applyAlignment="1">
      <alignment/>
    </xf>
    <xf numFmtId="0" fontId="8" fillId="0" borderId="4" xfId="0" applyFont="1" applyBorder="1" applyAlignment="1">
      <alignment/>
    </xf>
    <xf numFmtId="0" fontId="8" fillId="0" borderId="6" xfId="0" applyFont="1" applyBorder="1" applyAlignment="1">
      <alignment/>
    </xf>
    <xf numFmtId="0" fontId="8" fillId="0" borderId="1" xfId="0" applyFont="1" applyBorder="1" applyAlignment="1">
      <alignment/>
    </xf>
    <xf numFmtId="0" fontId="0" fillId="2" borderId="8"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6" xfId="0" applyFill="1" applyBorder="1" applyAlignment="1">
      <alignment/>
    </xf>
    <xf numFmtId="0" fontId="0" fillId="2" borderId="1" xfId="0"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0" fontId="9" fillId="3" borderId="8" xfId="0" applyFont="1" applyFill="1" applyBorder="1" applyAlignment="1">
      <alignment/>
    </xf>
    <xf numFmtId="0" fontId="9" fillId="3" borderId="6" xfId="0" applyFont="1" applyFill="1" applyBorder="1" applyAlignment="1">
      <alignment/>
    </xf>
    <xf numFmtId="0" fontId="0" fillId="3" borderId="2" xfId="0" applyFill="1" applyBorder="1" applyAlignment="1">
      <alignment/>
    </xf>
    <xf numFmtId="0" fontId="0" fillId="0" borderId="4"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165" fontId="0" fillId="0" borderId="0" xfId="0" applyNumberFormat="1" applyFill="1" applyBorder="1" applyAlignment="1">
      <alignment horizontal="center"/>
    </xf>
    <xf numFmtId="0" fontId="0" fillId="0" borderId="0" xfId="0" applyFill="1" applyBorder="1" applyAlignment="1">
      <alignment horizontal="center" wrapText="1"/>
    </xf>
    <xf numFmtId="164" fontId="0" fillId="0" borderId="0" xfId="0" applyNumberFormat="1" applyFill="1" applyBorder="1" applyAlignment="1">
      <alignment/>
    </xf>
    <xf numFmtId="164" fontId="0" fillId="0" borderId="0" xfId="0" applyNumberFormat="1" applyFont="1" applyFill="1" applyBorder="1" applyAlignment="1">
      <alignment/>
    </xf>
    <xf numFmtId="169" fontId="0" fillId="0" borderId="0" xfId="17" applyNumberFormat="1" applyAlignment="1">
      <alignment/>
    </xf>
    <xf numFmtId="169" fontId="0" fillId="0" borderId="0" xfId="17" applyNumberFormat="1" applyFill="1" applyBorder="1" applyAlignment="1">
      <alignment/>
    </xf>
    <xf numFmtId="0" fontId="0" fillId="0" borderId="0" xfId="0" applyFont="1" applyFill="1" applyBorder="1" applyAlignment="1">
      <alignment/>
    </xf>
    <xf numFmtId="169" fontId="0" fillId="0" borderId="0" xfId="17" applyNumberFormat="1" applyFont="1" applyFill="1" applyBorder="1" applyAlignment="1">
      <alignment/>
    </xf>
    <xf numFmtId="164" fontId="0" fillId="0" borderId="0" xfId="0" applyNumberFormat="1" applyFont="1" applyFill="1" applyBorder="1" applyAlignment="1" quotePrefix="1">
      <alignment horizontal="left"/>
    </xf>
    <xf numFmtId="0" fontId="0" fillId="0" borderId="4" xfId="0" applyFont="1" applyFill="1" applyBorder="1" applyAlignment="1">
      <alignment/>
    </xf>
    <xf numFmtId="164" fontId="0" fillId="0" borderId="0" xfId="17" applyNumberFormat="1" applyFont="1" applyFill="1" applyBorder="1" applyAlignment="1">
      <alignment/>
    </xf>
    <xf numFmtId="169" fontId="0" fillId="0" borderId="0" xfId="17" applyNumberFormat="1" applyFont="1" applyFill="1" applyBorder="1" applyAlignment="1" quotePrefix="1">
      <alignment/>
    </xf>
    <xf numFmtId="8" fontId="0" fillId="0" borderId="0" xfId="0" applyNumberFormat="1" applyFont="1" applyFill="1" applyBorder="1" applyAlignment="1">
      <alignment/>
    </xf>
    <xf numFmtId="0" fontId="0" fillId="0" borderId="0" xfId="0" applyFill="1" applyBorder="1" applyAlignment="1" quotePrefix="1">
      <alignment/>
    </xf>
    <xf numFmtId="9" fontId="0" fillId="0" borderId="0" xfId="0" applyNumberFormat="1" applyFill="1" applyBorder="1" applyAlignment="1">
      <alignment/>
    </xf>
    <xf numFmtId="164" fontId="0" fillId="4" borderId="0" xfId="17" applyNumberFormat="1" applyFont="1" applyFill="1" applyBorder="1" applyAlignment="1">
      <alignment/>
    </xf>
    <xf numFmtId="0" fontId="0" fillId="0" borderId="8" xfId="0" applyFont="1" applyFill="1" applyBorder="1" applyAlignment="1">
      <alignment/>
    </xf>
    <xf numFmtId="0" fontId="0" fillId="0" borderId="2" xfId="0" applyFont="1" applyFill="1" applyBorder="1" applyAlignment="1">
      <alignment/>
    </xf>
    <xf numFmtId="0" fontId="0" fillId="0" borderId="6" xfId="0" applyFill="1" applyBorder="1" applyAlignment="1">
      <alignment/>
    </xf>
    <xf numFmtId="6" fontId="0" fillId="0" borderId="0" xfId="0" applyNumberFormat="1" applyFill="1" applyBorder="1" applyAlignment="1">
      <alignment/>
    </xf>
    <xf numFmtId="0" fontId="0" fillId="0" borderId="5" xfId="0" applyFill="1" applyBorder="1" applyAlignment="1">
      <alignment/>
    </xf>
    <xf numFmtId="6" fontId="0" fillId="5" borderId="7" xfId="0" applyNumberFormat="1" applyFill="1" applyBorder="1" applyAlignment="1">
      <alignment/>
    </xf>
    <xf numFmtId="9" fontId="0" fillId="0" borderId="0" xfId="19" applyFill="1" applyBorder="1" applyAlignment="1">
      <alignment/>
    </xf>
    <xf numFmtId="165" fontId="0" fillId="0" borderId="1" xfId="0" applyNumberFormat="1" applyFill="1" applyBorder="1" applyAlignment="1">
      <alignment/>
    </xf>
    <xf numFmtId="0" fontId="0" fillId="0" borderId="7" xfId="0" applyFill="1" applyBorder="1" applyAlignment="1">
      <alignment/>
    </xf>
    <xf numFmtId="0" fontId="0" fillId="0" borderId="0" xfId="17" applyNumberFormat="1" applyAlignment="1">
      <alignment/>
    </xf>
    <xf numFmtId="0" fontId="1" fillId="0" borderId="0" xfId="0" applyFont="1" applyFill="1" applyBorder="1" applyAlignment="1">
      <alignment/>
    </xf>
    <xf numFmtId="0" fontId="0" fillId="0" borderId="3" xfId="0" applyFont="1" applyFill="1" applyBorder="1" applyAlignment="1">
      <alignment horizontal="left"/>
    </xf>
    <xf numFmtId="164" fontId="0" fillId="0" borderId="4" xfId="0" applyNumberFormat="1" applyFont="1" applyFill="1" applyBorder="1" applyAlignment="1">
      <alignment/>
    </xf>
    <xf numFmtId="164" fontId="0" fillId="0" borderId="6" xfId="0" applyNumberFormat="1" applyFont="1" applyFill="1" applyBorder="1" applyAlignment="1">
      <alignment/>
    </xf>
    <xf numFmtId="164" fontId="0" fillId="0" borderId="8" xfId="0" applyNumberFormat="1" applyFont="1" applyFill="1" applyBorder="1" applyAlignment="1">
      <alignment/>
    </xf>
    <xf numFmtId="0" fontId="0" fillId="0" borderId="5" xfId="0" applyFont="1" applyFill="1" applyBorder="1" applyAlignment="1">
      <alignment/>
    </xf>
    <xf numFmtId="169" fontId="0" fillId="0" borderId="7" xfId="17" applyNumberFormat="1" applyFont="1" applyFill="1" applyBorder="1" applyAlignment="1" quotePrefix="1">
      <alignment/>
    </xf>
    <xf numFmtId="9" fontId="0" fillId="0" borderId="3" xfId="19" applyFont="1" applyFill="1" applyBorder="1" applyAlignment="1">
      <alignment/>
    </xf>
    <xf numFmtId="169" fontId="0" fillId="0" borderId="5" xfId="0" applyNumberFormat="1" applyFill="1" applyBorder="1" applyAlignment="1" quotePrefix="1">
      <alignment/>
    </xf>
    <xf numFmtId="165" fontId="0" fillId="0" borderId="0" xfId="0" applyNumberFormat="1" applyFill="1" applyBorder="1" applyAlignment="1" quotePrefix="1">
      <alignment/>
    </xf>
    <xf numFmtId="9" fontId="0" fillId="0" borderId="0" xfId="19" applyFont="1" applyFill="1" applyBorder="1" applyAlignment="1">
      <alignment/>
    </xf>
    <xf numFmtId="169" fontId="0" fillId="0" borderId="0" xfId="0" applyNumberFormat="1" applyFill="1" applyBorder="1" applyAlignment="1" quotePrefix="1">
      <alignment/>
    </xf>
    <xf numFmtId="0" fontId="0" fillId="4" borderId="5" xfId="0" applyFill="1" applyBorder="1" applyAlignment="1">
      <alignment/>
    </xf>
    <xf numFmtId="9" fontId="0" fillId="4" borderId="3" xfId="19" applyFont="1" applyFill="1" applyBorder="1" applyAlignment="1">
      <alignment/>
    </xf>
    <xf numFmtId="169" fontId="0" fillId="4" borderId="7" xfId="17" applyNumberFormat="1" applyFont="1" applyFill="1" applyBorder="1" applyAlignment="1" quotePrefix="1">
      <alignment/>
    </xf>
    <xf numFmtId="169" fontId="0" fillId="4" borderId="5" xfId="0" applyNumberFormat="1" applyFill="1" applyBorder="1" applyAlignment="1" quotePrefix="1">
      <alignment/>
    </xf>
    <xf numFmtId="0" fontId="0" fillId="0" borderId="7" xfId="0" applyNumberFormat="1" applyFill="1" applyBorder="1" applyAlignment="1">
      <alignment/>
    </xf>
    <xf numFmtId="164" fontId="0" fillId="4" borderId="5" xfId="17" applyNumberFormat="1" applyFont="1" applyFill="1" applyBorder="1" applyAlignment="1">
      <alignment horizontal="center"/>
    </xf>
    <xf numFmtId="0" fontId="0" fillId="4" borderId="5" xfId="0" applyFill="1" applyBorder="1" applyAlignment="1">
      <alignment horizontal="center"/>
    </xf>
    <xf numFmtId="0" fontId="0" fillId="0" borderId="5" xfId="17" applyNumberFormat="1" applyFont="1" applyFill="1" applyBorder="1" applyAlignment="1">
      <alignment horizontal="center"/>
    </xf>
    <xf numFmtId="0" fontId="0" fillId="0" borderId="5" xfId="0" applyNumberFormat="1" applyFill="1" applyBorder="1" applyAlignment="1">
      <alignment horizontal="center"/>
    </xf>
    <xf numFmtId="164" fontId="0" fillId="4" borderId="7" xfId="0" applyNumberFormat="1" applyFill="1" applyBorder="1" applyAlignment="1">
      <alignment/>
    </xf>
    <xf numFmtId="0" fontId="11"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tabSelected="1" workbookViewId="0" topLeftCell="A1">
      <selection activeCell="A1" sqref="A1"/>
    </sheetView>
  </sheetViews>
  <sheetFormatPr defaultColWidth="9.140625" defaultRowHeight="12.75"/>
  <cols>
    <col min="3" max="3" width="9.7109375" style="0" customWidth="1"/>
    <col min="6" max="6" width="11.7109375" style="0" customWidth="1"/>
    <col min="7" max="7" width="10.7109375" style="0" customWidth="1"/>
    <col min="8" max="8" width="5.7109375" style="0" customWidth="1"/>
    <col min="9" max="9" width="7.7109375" style="0" customWidth="1"/>
    <col min="11" max="11" width="0" style="0" hidden="1" customWidth="1"/>
    <col min="12" max="12" width="10.7109375" style="0" hidden="1" customWidth="1"/>
    <col min="13" max="13" width="0" style="0" hidden="1" customWidth="1"/>
  </cols>
  <sheetData>
    <row r="1" spans="4:12" ht="18.75">
      <c r="D1" s="16" t="s">
        <v>12</v>
      </c>
      <c r="L1" s="69">
        <v>10</v>
      </c>
    </row>
    <row r="2" spans="4:12" ht="18.75">
      <c r="D2" s="16" t="s">
        <v>13</v>
      </c>
      <c r="L2" s="48">
        <v>6000</v>
      </c>
    </row>
    <row r="3" spans="4:12" ht="12.75" customHeight="1">
      <c r="D3" s="16"/>
      <c r="L3">
        <v>5</v>
      </c>
    </row>
    <row r="4" ht="12.75">
      <c r="L4" s="48">
        <v>1000</v>
      </c>
    </row>
    <row r="5" spans="2:12" ht="12.75">
      <c r="B5" s="26" t="s">
        <v>14</v>
      </c>
      <c r="C5" s="27"/>
      <c r="D5" s="27"/>
      <c r="E5" s="27"/>
      <c r="F5" s="27"/>
      <c r="G5" s="27"/>
      <c r="H5" s="27"/>
      <c r="I5" s="28"/>
      <c r="L5">
        <v>1</v>
      </c>
    </row>
    <row r="6" spans="2:12" ht="12.75">
      <c r="B6" s="29" t="str">
        <f>"One old building is anticipated to have a "&amp;$L$11&amp;" cost of $"&amp;$L$2&amp;" in "&amp;$L$3&amp;" years."</f>
        <v>One old building is anticipated to have a new porch cost of $6000 in 5 years.</v>
      </c>
      <c r="C6" s="30"/>
      <c r="D6" s="30"/>
      <c r="E6" s="30"/>
      <c r="F6" s="30"/>
      <c r="G6" s="30"/>
      <c r="H6" s="31"/>
      <c r="I6" s="32"/>
      <c r="L6" s="12">
        <v>11</v>
      </c>
    </row>
    <row r="7" spans="2:12" ht="12.75">
      <c r="B7" s="29" t="str">
        <f>"It will also need general maintenance costs of $"&amp;$L$4&amp;" per year from year "&amp;$L$5&amp;" to year "&amp;$L$6&amp;"."</f>
        <v>It will also need general maintenance costs of $1000 per year from year 1 to year 11.</v>
      </c>
      <c r="C7" s="33"/>
      <c r="D7" s="30"/>
      <c r="E7" s="30"/>
      <c r="F7" s="30"/>
      <c r="G7" s="30"/>
      <c r="H7" s="30"/>
      <c r="I7" s="32"/>
      <c r="L7" s="48"/>
    </row>
    <row r="8" spans="2:12" ht="12.75">
      <c r="B8" s="29" t="str">
        <f>"What annual increase in rent must J. J. charge from now until the end of year "&amp;$L$1</f>
        <v>What annual increase in rent must J. J. charge from now until the end of year 10</v>
      </c>
      <c r="C8" s="30"/>
      <c r="D8" s="30"/>
      <c r="E8" s="30"/>
      <c r="F8" s="30"/>
      <c r="G8" s="30"/>
      <c r="H8" s="30"/>
      <c r="I8" s="32"/>
      <c r="L8" s="13">
        <v>4</v>
      </c>
    </row>
    <row r="9" spans="2:12" ht="12.75">
      <c r="B9" s="34" t="str">
        <f>"to cover these costs if the money is invested in bonds returning "&amp;$L$8&amp;"% per year?"</f>
        <v>to cover these costs if the money is invested in bonds returning 4% per year?</v>
      </c>
      <c r="C9" s="35"/>
      <c r="D9" s="35"/>
      <c r="E9" s="35"/>
      <c r="F9" s="35"/>
      <c r="G9" s="35"/>
      <c r="H9" s="35"/>
      <c r="I9" s="36"/>
      <c r="L9" s="14">
        <f>L8/100</f>
        <v>0.04</v>
      </c>
    </row>
    <row r="10" spans="2:9" ht="12.75">
      <c r="B10" s="3"/>
      <c r="C10" s="70"/>
      <c r="D10" s="3"/>
      <c r="E10" s="3"/>
      <c r="F10" s="3"/>
      <c r="G10" s="3"/>
      <c r="H10" s="3"/>
      <c r="I10" s="3"/>
    </row>
    <row r="11" spans="3:12" ht="12.75">
      <c r="C11" s="1"/>
      <c r="L11" t="s">
        <v>30</v>
      </c>
    </row>
    <row r="12" spans="1:9" ht="15.75">
      <c r="A12" s="38" t="s">
        <v>0</v>
      </c>
      <c r="B12" s="21" t="s">
        <v>6</v>
      </c>
      <c r="C12" s="18" t="s">
        <v>23</v>
      </c>
      <c r="D12" s="5"/>
      <c r="E12" s="5"/>
      <c r="F12" s="5"/>
      <c r="G12" s="5"/>
      <c r="H12" s="5"/>
      <c r="I12" s="6"/>
    </row>
    <row r="13" spans="1:9" ht="15.75">
      <c r="A13" s="20"/>
      <c r="B13" s="22" t="s">
        <v>6</v>
      </c>
      <c r="C13" s="17" t="s">
        <v>24</v>
      </c>
      <c r="D13" s="2"/>
      <c r="E13" s="2"/>
      <c r="F13" s="2"/>
      <c r="G13" s="2"/>
      <c r="H13" s="2"/>
      <c r="I13" s="8"/>
    </row>
    <row r="14" spans="1:9" ht="15.75">
      <c r="A14" s="20"/>
      <c r="B14" s="2"/>
      <c r="C14" s="17" t="s">
        <v>7</v>
      </c>
      <c r="D14" s="2"/>
      <c r="E14" s="2"/>
      <c r="F14" s="2"/>
      <c r="G14" s="2"/>
      <c r="H14" s="2"/>
      <c r="I14" s="8"/>
    </row>
    <row r="15" spans="1:9" ht="15.75">
      <c r="A15" s="39" t="s">
        <v>5</v>
      </c>
      <c r="B15" s="1"/>
      <c r="C15" s="19" t="s">
        <v>9</v>
      </c>
      <c r="D15" s="1"/>
      <c r="E15" s="1"/>
      <c r="F15" s="1"/>
      <c r="G15" s="1"/>
      <c r="H15" s="1"/>
      <c r="I15" s="10"/>
    </row>
    <row r="17" spans="2:4" ht="12.75">
      <c r="B17" s="3"/>
      <c r="C17" s="3"/>
      <c r="D17" s="3"/>
    </row>
    <row r="18" spans="1:8" ht="12.75">
      <c r="A18" s="3"/>
      <c r="B18" s="60" t="s">
        <v>1</v>
      </c>
      <c r="C18" s="61" t="s">
        <v>15</v>
      </c>
      <c r="D18" s="71" t="s">
        <v>16</v>
      </c>
      <c r="E18" s="3"/>
      <c r="F18" s="66"/>
      <c r="G18" s="44"/>
      <c r="H18" s="45"/>
    </row>
    <row r="19" spans="1:8" ht="12.75">
      <c r="A19" s="3"/>
      <c r="B19" s="53">
        <v>0</v>
      </c>
      <c r="C19" s="59"/>
      <c r="D19" s="87"/>
      <c r="E19" s="3"/>
      <c r="F19" s="50"/>
      <c r="G19" s="46"/>
      <c r="H19" s="46"/>
    </row>
    <row r="20" spans="1:8" ht="12.75">
      <c r="A20" s="3"/>
      <c r="B20" s="53">
        <v>1</v>
      </c>
      <c r="C20" s="59"/>
      <c r="D20" s="87"/>
      <c r="E20" s="46"/>
      <c r="F20" s="47"/>
      <c r="G20" s="46"/>
      <c r="H20" s="46"/>
    </row>
    <row r="21" spans="1:8" ht="12.75">
      <c r="A21" s="3"/>
      <c r="B21" s="41">
        <v>2</v>
      </c>
      <c r="C21" s="59"/>
      <c r="D21" s="87"/>
      <c r="E21" s="46"/>
      <c r="F21" s="47"/>
      <c r="G21" s="46"/>
      <c r="H21" s="46"/>
    </row>
    <row r="22" spans="1:8" ht="12.75">
      <c r="A22" s="3"/>
      <c r="B22" s="53">
        <v>3</v>
      </c>
      <c r="C22" s="59"/>
      <c r="D22" s="87"/>
      <c r="E22" s="46"/>
      <c r="F22" s="47"/>
      <c r="G22" s="46"/>
      <c r="H22" s="46"/>
    </row>
    <row r="23" spans="1:8" ht="12.75">
      <c r="A23" s="3"/>
      <c r="B23" s="53">
        <v>4</v>
      </c>
      <c r="C23" s="59"/>
      <c r="D23" s="87"/>
      <c r="E23" s="46"/>
      <c r="F23" s="47"/>
      <c r="G23" s="46"/>
      <c r="H23" s="46"/>
    </row>
    <row r="24" spans="1:8" ht="12.75">
      <c r="A24" s="3"/>
      <c r="B24" s="41">
        <v>5</v>
      </c>
      <c r="C24" s="59"/>
      <c r="D24" s="87"/>
      <c r="E24" s="46"/>
      <c r="F24" s="47"/>
      <c r="G24" s="3"/>
      <c r="H24" s="2"/>
    </row>
    <row r="25" spans="1:8" ht="12.75">
      <c r="A25" s="3"/>
      <c r="B25" s="41">
        <v>6</v>
      </c>
      <c r="C25" s="59"/>
      <c r="D25" s="87"/>
      <c r="E25" s="46"/>
      <c r="F25" s="47"/>
      <c r="G25" s="42"/>
      <c r="H25" s="3"/>
    </row>
    <row r="26" spans="1:8" ht="12.75">
      <c r="A26" s="3"/>
      <c r="B26" s="53">
        <v>7</v>
      </c>
      <c r="C26" s="59"/>
      <c r="D26" s="87"/>
      <c r="E26" s="46"/>
      <c r="F26" s="47"/>
      <c r="G26" s="3"/>
      <c r="H26" s="46"/>
    </row>
    <row r="27" spans="1:6" ht="12.75">
      <c r="A27" s="3"/>
      <c r="B27" s="41">
        <v>8</v>
      </c>
      <c r="C27" s="59"/>
      <c r="D27" s="87"/>
      <c r="E27" s="46"/>
      <c r="F27" s="47"/>
    </row>
    <row r="28" spans="1:6" ht="12.75">
      <c r="A28" s="3"/>
      <c r="B28" s="41">
        <v>9</v>
      </c>
      <c r="C28" s="59"/>
      <c r="D28" s="87"/>
      <c r="E28" s="46"/>
      <c r="F28" s="47"/>
    </row>
    <row r="29" spans="1:6" ht="12.75">
      <c r="A29" s="3"/>
      <c r="B29" s="41">
        <v>10</v>
      </c>
      <c r="C29" s="59"/>
      <c r="D29" s="87"/>
      <c r="E29" s="3"/>
      <c r="F29" s="3"/>
    </row>
    <row r="30" spans="1:4" ht="12.75">
      <c r="A30" s="3"/>
      <c r="B30" s="41">
        <v>11</v>
      </c>
      <c r="C30" s="59"/>
      <c r="D30" s="88"/>
    </row>
    <row r="31" spans="1:4" ht="12.75">
      <c r="A31" s="3"/>
      <c r="B31" s="41">
        <v>12</v>
      </c>
      <c r="C31" s="59"/>
      <c r="D31" s="88"/>
    </row>
    <row r="32" spans="1:4" ht="12.75">
      <c r="A32" s="3"/>
      <c r="B32" s="62"/>
      <c r="C32" s="67"/>
      <c r="D32" s="68"/>
    </row>
    <row r="33" ht="12.75">
      <c r="A33" s="3"/>
    </row>
    <row r="34" spans="1:4" ht="12.75">
      <c r="A34" s="3"/>
      <c r="B34" s="3"/>
      <c r="C34" s="4"/>
      <c r="D34" s="3"/>
    </row>
    <row r="35" spans="1:4" ht="12.75">
      <c r="A35" s="3"/>
      <c r="B35" s="3"/>
      <c r="C35" s="4"/>
      <c r="D35" s="3"/>
    </row>
    <row r="36" spans="2:4" ht="12.75">
      <c r="B36" s="3"/>
      <c r="C36" s="4"/>
      <c r="D36" s="3"/>
    </row>
    <row r="37" spans="2:4" ht="12.75">
      <c r="B37" s="3"/>
      <c r="C37" s="4"/>
      <c r="D37" s="3"/>
    </row>
    <row r="38" spans="2:4" ht="12.75">
      <c r="B38" s="3"/>
      <c r="C38" s="4"/>
      <c r="D38" s="3"/>
    </row>
    <row r="39" spans="2:4" ht="12.75">
      <c r="B39" s="3"/>
      <c r="C39" s="4"/>
      <c r="D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E18" sqref="E18"/>
    </sheetView>
  </sheetViews>
  <sheetFormatPr defaultColWidth="9.140625" defaultRowHeight="12.75"/>
  <cols>
    <col min="6" max="6" width="11.7109375" style="0" customWidth="1"/>
    <col min="7" max="7" width="10.7109375" style="0" customWidth="1"/>
    <col min="8" max="9" width="5.7109375" style="0" customWidth="1"/>
  </cols>
  <sheetData>
    <row r="1" ht="18.75">
      <c r="D1" s="16" t="str">
        <f>step1!D1</f>
        <v>Use of multiple factors</v>
      </c>
    </row>
    <row r="2" ht="18.75">
      <c r="D2" s="16" t="str">
        <f>step1!D2</f>
        <v>Rental property problems</v>
      </c>
    </row>
    <row r="5" spans="1:9" ht="12.75">
      <c r="A5" s="2"/>
      <c r="B5" s="26" t="str">
        <f>step1!B5</f>
        <v>J. J. Slumlord owns a series of rental properties near one of the UW campuses.</v>
      </c>
      <c r="C5" s="27"/>
      <c r="D5" s="27"/>
      <c r="E5" s="27"/>
      <c r="F5" s="27"/>
      <c r="G5" s="27"/>
      <c r="H5" s="27"/>
      <c r="I5" s="28"/>
    </row>
    <row r="6" spans="1:9" ht="12.75">
      <c r="A6" s="2"/>
      <c r="B6" s="29" t="str">
        <f>step1!B6</f>
        <v>One old building is anticipated to have a new porch cost of $6000 in 5 years.</v>
      </c>
      <c r="C6" s="30"/>
      <c r="D6" s="30"/>
      <c r="E6" s="30"/>
      <c r="F6" s="30"/>
      <c r="G6" s="30"/>
      <c r="H6" s="37"/>
      <c r="I6" s="32"/>
    </row>
    <row r="7" spans="1:9" ht="12.75">
      <c r="A7" s="2"/>
      <c r="B7" s="29" t="str">
        <f>step1!B7</f>
        <v>It will also need general maintenance costs of $1000 per year from year 1 to year 11.</v>
      </c>
      <c r="C7" s="30"/>
      <c r="D7" s="30"/>
      <c r="E7" s="30"/>
      <c r="F7" s="30"/>
      <c r="G7" s="30"/>
      <c r="H7" s="30"/>
      <c r="I7" s="32"/>
    </row>
    <row r="8" spans="1:9" ht="12.75">
      <c r="A8" s="2"/>
      <c r="B8" s="29" t="str">
        <f>step1!B8</f>
        <v>What annual increase in rent must J. J. charge from now until the end of year 10</v>
      </c>
      <c r="C8" s="30"/>
      <c r="D8" s="30"/>
      <c r="E8" s="30"/>
      <c r="F8" s="30"/>
      <c r="G8" s="30"/>
      <c r="H8" s="30"/>
      <c r="I8" s="32"/>
    </row>
    <row r="9" spans="1:9" ht="12.75">
      <c r="A9" s="2"/>
      <c r="B9" s="34" t="str">
        <f>step1!B9</f>
        <v>to cover these costs if the money is invested in bonds returning 4% per year?</v>
      </c>
      <c r="C9" s="35"/>
      <c r="D9" s="35"/>
      <c r="E9" s="35"/>
      <c r="F9" s="35"/>
      <c r="G9" s="35"/>
      <c r="H9" s="35"/>
      <c r="I9" s="36"/>
    </row>
    <row r="10" spans="1:9" ht="12.75">
      <c r="A10" s="2"/>
      <c r="B10" s="3"/>
      <c r="C10" s="3"/>
      <c r="D10" s="3"/>
      <c r="E10" s="3"/>
      <c r="F10" s="58"/>
      <c r="G10" s="3"/>
      <c r="H10" s="3"/>
      <c r="I10" s="3"/>
    </row>
    <row r="12" spans="1:9" ht="15.75">
      <c r="A12" s="38" t="s">
        <v>2</v>
      </c>
      <c r="B12" s="21" t="s">
        <v>6</v>
      </c>
      <c r="C12" s="18" t="s">
        <v>25</v>
      </c>
      <c r="D12" s="5"/>
      <c r="E12" s="5"/>
      <c r="F12" s="5"/>
      <c r="G12" s="5"/>
      <c r="H12" s="5"/>
      <c r="I12" s="6"/>
    </row>
    <row r="13" spans="1:9" ht="15">
      <c r="A13" s="23"/>
      <c r="B13" s="22" t="s">
        <v>6</v>
      </c>
      <c r="C13" s="17" t="s">
        <v>26</v>
      </c>
      <c r="D13" s="2"/>
      <c r="E13" s="2"/>
      <c r="F13" s="2"/>
      <c r="G13" s="2"/>
      <c r="H13" s="2"/>
      <c r="I13" s="8"/>
    </row>
    <row r="14" spans="1:9" ht="15.75">
      <c r="A14" s="23"/>
      <c r="B14" s="22"/>
      <c r="C14" s="17" t="s">
        <v>8</v>
      </c>
      <c r="D14" s="2"/>
      <c r="E14" s="2"/>
      <c r="F14" s="2"/>
      <c r="G14" s="2"/>
      <c r="H14" s="2"/>
      <c r="I14" s="8"/>
    </row>
    <row r="15" spans="1:9" ht="15">
      <c r="A15" s="24"/>
      <c r="B15" s="25"/>
      <c r="C15" s="1"/>
      <c r="D15" s="1"/>
      <c r="E15" s="1"/>
      <c r="F15" s="1"/>
      <c r="G15" s="1"/>
      <c r="H15" s="1"/>
      <c r="I15" s="10"/>
    </row>
    <row r="16" spans="1:9" ht="12.75">
      <c r="A16" s="3"/>
      <c r="B16" s="3"/>
      <c r="C16" s="3"/>
      <c r="D16" s="3"/>
      <c r="E16" s="3"/>
      <c r="F16" s="3"/>
      <c r="G16" s="42"/>
      <c r="H16" s="3"/>
      <c r="I16" s="3"/>
    </row>
    <row r="17" spans="1:9" ht="12.75">
      <c r="A17" s="3"/>
      <c r="B17" s="3"/>
      <c r="C17" s="3"/>
      <c r="D17" s="3"/>
      <c r="E17" s="3"/>
      <c r="F17" s="3"/>
      <c r="G17" s="3"/>
      <c r="H17" s="3"/>
      <c r="I17" s="3"/>
    </row>
    <row r="18" spans="1:9" ht="12.75">
      <c r="A18" s="3"/>
      <c r="B18" s="60" t="s">
        <v>1</v>
      </c>
      <c r="C18" s="61" t="s">
        <v>15</v>
      </c>
      <c r="D18" s="71" t="s">
        <v>16</v>
      </c>
      <c r="G18" s="50"/>
      <c r="H18" s="45"/>
      <c r="I18" s="3"/>
    </row>
    <row r="19" spans="1:11" ht="12.75">
      <c r="A19" s="3"/>
      <c r="B19" s="53">
        <v>0</v>
      </c>
      <c r="C19" s="54">
        <v>0</v>
      </c>
      <c r="D19" s="89"/>
      <c r="E19" s="3"/>
      <c r="F19" s="60" t="s">
        <v>17</v>
      </c>
      <c r="G19" s="83"/>
      <c r="H19" s="46"/>
      <c r="I19" s="3"/>
      <c r="K19" s="15"/>
    </row>
    <row r="20" spans="1:9" ht="12.75">
      <c r="A20" s="3"/>
      <c r="B20" s="53">
        <v>1</v>
      </c>
      <c r="C20" s="54">
        <v>1000</v>
      </c>
      <c r="D20" s="89" t="s">
        <v>29</v>
      </c>
      <c r="E20" s="54"/>
      <c r="F20" s="72"/>
      <c r="G20" s="75"/>
      <c r="H20" s="46"/>
      <c r="I20" s="3"/>
    </row>
    <row r="21" spans="1:9" ht="12.75">
      <c r="A21" s="3"/>
      <c r="B21" s="41">
        <v>2</v>
      </c>
      <c r="C21" s="54">
        <v>1000</v>
      </c>
      <c r="D21" s="89" t="s">
        <v>29</v>
      </c>
      <c r="E21" s="54"/>
      <c r="F21" s="73" t="s">
        <v>19</v>
      </c>
      <c r="G21" s="84"/>
      <c r="H21" s="46"/>
      <c r="I21" s="3"/>
    </row>
    <row r="22" spans="1:9" ht="12.75">
      <c r="A22" s="3"/>
      <c r="B22" s="53">
        <v>3</v>
      </c>
      <c r="C22" s="54">
        <v>1000</v>
      </c>
      <c r="D22" s="89" t="s">
        <v>29</v>
      </c>
      <c r="E22" s="54"/>
      <c r="F22" s="47"/>
      <c r="G22" s="55"/>
      <c r="H22" s="46"/>
      <c r="I22" s="3"/>
    </row>
    <row r="23" spans="1:9" ht="12.75">
      <c r="A23" s="3"/>
      <c r="B23" s="53">
        <v>4</v>
      </c>
      <c r="C23" s="54">
        <v>1000</v>
      </c>
      <c r="D23" s="89" t="s">
        <v>29</v>
      </c>
      <c r="E23" s="54"/>
      <c r="F23" s="47"/>
      <c r="G23" s="50"/>
      <c r="H23" s="46"/>
      <c r="I23" s="3"/>
    </row>
    <row r="24" spans="1:9" ht="12.75">
      <c r="A24" s="3"/>
      <c r="B24" s="41">
        <v>5</v>
      </c>
      <c r="C24" s="54">
        <v>7000</v>
      </c>
      <c r="D24" s="89" t="s">
        <v>29</v>
      </c>
      <c r="E24" s="54"/>
      <c r="F24" s="47"/>
      <c r="G24" s="80"/>
      <c r="H24" s="3"/>
      <c r="I24" s="3"/>
    </row>
    <row r="25" spans="1:9" ht="12.75">
      <c r="A25" s="3"/>
      <c r="B25" s="41">
        <v>6</v>
      </c>
      <c r="C25" s="54">
        <v>1000</v>
      </c>
      <c r="D25" s="89" t="s">
        <v>29</v>
      </c>
      <c r="E25" s="54"/>
      <c r="F25" s="47"/>
      <c r="G25" s="3"/>
      <c r="H25" s="3"/>
      <c r="I25" s="3"/>
    </row>
    <row r="26" spans="1:9" ht="12.75">
      <c r="A26" s="3"/>
      <c r="B26" s="53">
        <v>7</v>
      </c>
      <c r="C26" s="54">
        <v>1000</v>
      </c>
      <c r="D26" s="89" t="s">
        <v>29</v>
      </c>
      <c r="E26" s="54"/>
      <c r="F26" s="47"/>
      <c r="G26" s="81"/>
      <c r="H26" s="46"/>
      <c r="I26" s="3"/>
    </row>
    <row r="27" spans="1:9" ht="12.75">
      <c r="A27" s="3"/>
      <c r="B27" s="41">
        <v>8</v>
      </c>
      <c r="C27" s="54">
        <v>1000</v>
      </c>
      <c r="D27" s="89" t="s">
        <v>29</v>
      </c>
      <c r="E27" s="54"/>
      <c r="F27" s="47"/>
      <c r="G27" s="3"/>
      <c r="H27" s="3"/>
      <c r="I27" s="3"/>
    </row>
    <row r="28" spans="1:9" ht="12.75">
      <c r="A28" s="3"/>
      <c r="B28" s="41">
        <v>9</v>
      </c>
      <c r="C28" s="54">
        <v>1000</v>
      </c>
      <c r="D28" s="89" t="s">
        <v>29</v>
      </c>
      <c r="E28" s="54"/>
      <c r="F28" s="47"/>
      <c r="G28" s="63"/>
      <c r="H28" s="3"/>
      <c r="I28" s="3"/>
    </row>
    <row r="29" spans="1:9" ht="12.75">
      <c r="A29" s="3"/>
      <c r="B29" s="41">
        <v>10</v>
      </c>
      <c r="C29" s="54">
        <v>1000</v>
      </c>
      <c r="D29" s="89" t="s">
        <v>29</v>
      </c>
      <c r="E29" s="3"/>
      <c r="F29" s="3"/>
      <c r="G29" s="79"/>
      <c r="H29" s="3"/>
      <c r="I29" s="3"/>
    </row>
    <row r="30" spans="1:9" ht="12.75">
      <c r="A30" s="3"/>
      <c r="B30" s="41">
        <v>11</v>
      </c>
      <c r="C30" s="54">
        <v>1000</v>
      </c>
      <c r="D30" s="90"/>
      <c r="E30" s="3"/>
      <c r="F30" s="3"/>
      <c r="G30" s="3"/>
      <c r="H30" s="3"/>
      <c r="I30" s="3"/>
    </row>
    <row r="31" spans="1:9" ht="12.75">
      <c r="A31" s="3"/>
      <c r="B31" s="41">
        <v>12</v>
      </c>
      <c r="C31" s="54">
        <v>0</v>
      </c>
      <c r="D31" s="90"/>
      <c r="E31" s="42"/>
      <c r="F31" s="3"/>
      <c r="G31" s="42"/>
      <c r="H31" s="3"/>
      <c r="I31" s="3"/>
    </row>
    <row r="32" spans="1:9" ht="12.75">
      <c r="A32" s="3"/>
      <c r="B32" s="62"/>
      <c r="C32" s="67"/>
      <c r="D32" s="86"/>
      <c r="E32" s="3"/>
      <c r="F32" s="3"/>
      <c r="G32" s="3"/>
      <c r="H32" s="3"/>
      <c r="I32" s="3"/>
    </row>
    <row r="33" spans="1:9" ht="12.75">
      <c r="A33" s="3"/>
      <c r="E33" s="63"/>
      <c r="F33" s="57"/>
      <c r="G33" s="43"/>
      <c r="H33" s="3"/>
      <c r="I33" s="3"/>
    </row>
    <row r="34" spans="1:9" ht="12.75">
      <c r="A34" s="3"/>
      <c r="B34" s="3"/>
      <c r="C34" s="4"/>
      <c r="D34" s="3"/>
      <c r="E34" s="3"/>
      <c r="F34" s="3"/>
      <c r="G34" s="3"/>
      <c r="H34" s="3"/>
      <c r="I34" s="3"/>
    </row>
    <row r="35" spans="1:9" ht="12.75">
      <c r="A35" s="3"/>
      <c r="B35" s="3"/>
      <c r="C35" s="4"/>
      <c r="D35" s="3"/>
      <c r="E35" s="3"/>
      <c r="F35" s="3"/>
      <c r="G35" s="3"/>
      <c r="H35" s="3"/>
      <c r="I35" s="3"/>
    </row>
    <row r="36" spans="1:9" ht="12.75">
      <c r="A36" s="3"/>
      <c r="B36" s="3"/>
      <c r="C36" s="4"/>
      <c r="D36" s="3"/>
      <c r="E36" s="3"/>
      <c r="F36" s="3"/>
      <c r="G36" s="3"/>
      <c r="H36" s="3"/>
      <c r="I36" s="3"/>
    </row>
    <row r="37" spans="1:9" ht="12.75">
      <c r="A37" s="3"/>
      <c r="B37" s="3"/>
      <c r="C37" s="4"/>
      <c r="D37" s="3"/>
      <c r="E37" s="3"/>
      <c r="F37" s="3"/>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43"/>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L34"/>
  <sheetViews>
    <sheetView workbookViewId="0" topLeftCell="A1">
      <selection activeCell="J21" sqref="J21"/>
    </sheetView>
  </sheetViews>
  <sheetFormatPr defaultColWidth="9.140625" defaultRowHeight="12.75"/>
  <cols>
    <col min="6" max="6" width="11.7109375" style="0" customWidth="1"/>
    <col min="7" max="7" width="10.7109375" style="0" customWidth="1"/>
    <col min="8" max="8" width="5.57421875" style="0" customWidth="1"/>
    <col min="9" max="9" width="5.7109375" style="0" customWidth="1"/>
  </cols>
  <sheetData>
    <row r="1" ht="18.75">
      <c r="D1" s="16" t="str">
        <f>step1!D1</f>
        <v>Use of multiple factors</v>
      </c>
    </row>
    <row r="2" ht="18.75">
      <c r="D2" s="16" t="str">
        <f>step1!D2</f>
        <v>Rental property problems</v>
      </c>
    </row>
    <row r="5" spans="1:9" ht="12.75">
      <c r="A5" s="2"/>
      <c r="B5" s="26" t="str">
        <f>step1!B5</f>
        <v>J. J. Slumlord owns a series of rental properties near one of the UW campuses.</v>
      </c>
      <c r="C5" s="27"/>
      <c r="D5" s="27"/>
      <c r="E5" s="27"/>
      <c r="F5" s="27"/>
      <c r="G5" s="27"/>
      <c r="H5" s="27"/>
      <c r="I5" s="28"/>
    </row>
    <row r="6" spans="1:9" ht="12.75">
      <c r="A6" s="2"/>
      <c r="B6" s="29" t="str">
        <f>step1!B6</f>
        <v>One old building is anticipated to have a new porch cost of $6000 in 5 years.</v>
      </c>
      <c r="C6" s="30"/>
      <c r="D6" s="30"/>
      <c r="E6" s="30"/>
      <c r="F6" s="30"/>
      <c r="G6" s="30"/>
      <c r="H6" s="37"/>
      <c r="I6" s="32"/>
    </row>
    <row r="7" spans="1:9" ht="12.75">
      <c r="A7" s="2"/>
      <c r="B7" s="29" t="str">
        <f>step1!B7</f>
        <v>It will also need general maintenance costs of $1000 per year from year 1 to year 11.</v>
      </c>
      <c r="C7" s="30"/>
      <c r="D7" s="30"/>
      <c r="E7" s="30"/>
      <c r="F7" s="30"/>
      <c r="G7" s="30"/>
      <c r="H7" s="30"/>
      <c r="I7" s="32"/>
    </row>
    <row r="8" spans="1:9" ht="12.75">
      <c r="A8" s="2"/>
      <c r="B8" s="29" t="str">
        <f>step1!B8</f>
        <v>What annual increase in rent must J. J. charge from now until the end of year 10</v>
      </c>
      <c r="C8" s="30"/>
      <c r="D8" s="30"/>
      <c r="E8" s="30"/>
      <c r="F8" s="30"/>
      <c r="G8" s="30"/>
      <c r="H8" s="30"/>
      <c r="I8" s="32"/>
    </row>
    <row r="9" spans="1:9" ht="12.75">
      <c r="A9" s="2"/>
      <c r="B9" s="34" t="str">
        <f>step1!B9</f>
        <v>to cover these costs if the money is invested in bonds returning 4% per year?</v>
      </c>
      <c r="C9" s="35"/>
      <c r="D9" s="35"/>
      <c r="E9" s="35"/>
      <c r="F9" s="35"/>
      <c r="G9" s="35"/>
      <c r="H9" s="35"/>
      <c r="I9" s="36"/>
    </row>
    <row r="10" spans="1:9" ht="12.75">
      <c r="A10" s="2"/>
      <c r="B10" s="3"/>
      <c r="C10" s="3"/>
      <c r="D10" s="3"/>
      <c r="E10" s="3"/>
      <c r="F10" s="58"/>
      <c r="G10" s="3"/>
      <c r="H10" s="3"/>
      <c r="I10" s="3"/>
    </row>
    <row r="11" ht="12.75">
      <c r="L11" s="49"/>
    </row>
    <row r="12" spans="1:12" ht="15.75">
      <c r="A12" s="38" t="s">
        <v>3</v>
      </c>
      <c r="B12" s="21" t="s">
        <v>6</v>
      </c>
      <c r="C12" s="18" t="s">
        <v>28</v>
      </c>
      <c r="D12" s="5"/>
      <c r="E12" s="5"/>
      <c r="F12" s="5"/>
      <c r="G12" s="5"/>
      <c r="H12" s="5"/>
      <c r="I12" s="6"/>
      <c r="L12" s="49"/>
    </row>
    <row r="13" spans="1:9" ht="15">
      <c r="A13" s="23"/>
      <c r="B13" s="22" t="s">
        <v>6</v>
      </c>
      <c r="C13" s="17" t="s">
        <v>27</v>
      </c>
      <c r="D13" s="2"/>
      <c r="E13" s="2"/>
      <c r="F13" s="2"/>
      <c r="G13" s="2"/>
      <c r="H13" s="2"/>
      <c r="I13" s="8"/>
    </row>
    <row r="14" spans="1:9" ht="15.75">
      <c r="A14" s="23"/>
      <c r="B14" s="22"/>
      <c r="C14" s="17" t="s">
        <v>10</v>
      </c>
      <c r="D14" s="2"/>
      <c r="E14" s="2"/>
      <c r="F14" s="2"/>
      <c r="G14" s="2"/>
      <c r="H14" s="2"/>
      <c r="I14" s="8"/>
    </row>
    <row r="15" spans="1:9" ht="15">
      <c r="A15" s="24"/>
      <c r="B15" s="25"/>
      <c r="C15" s="1"/>
      <c r="D15" s="1"/>
      <c r="E15" s="1"/>
      <c r="F15" s="1"/>
      <c r="G15" s="1"/>
      <c r="H15" s="1"/>
      <c r="I15" s="10"/>
    </row>
    <row r="18" spans="1:8" ht="12.75">
      <c r="A18" s="3"/>
      <c r="B18" s="60" t="s">
        <v>1</v>
      </c>
      <c r="C18" s="61" t="s">
        <v>15</v>
      </c>
      <c r="D18" s="71" t="s">
        <v>16</v>
      </c>
      <c r="G18" s="50"/>
      <c r="H18" s="45"/>
    </row>
    <row r="19" spans="1:8" ht="12.75">
      <c r="A19" s="3"/>
      <c r="B19" s="53">
        <v>0</v>
      </c>
      <c r="C19" s="54">
        <v>0</v>
      </c>
      <c r="D19" s="89"/>
      <c r="E19" s="3"/>
      <c r="F19" s="60" t="s">
        <v>17</v>
      </c>
      <c r="G19" s="77">
        <f>step1!L9</f>
        <v>0.04</v>
      </c>
      <c r="H19" s="46"/>
    </row>
    <row r="20" spans="1:8" ht="12.75">
      <c r="A20" s="3"/>
      <c r="B20" s="53">
        <v>1</v>
      </c>
      <c r="C20" s="54">
        <v>1000</v>
      </c>
      <c r="D20" s="89" t="s">
        <v>29</v>
      </c>
      <c r="E20" s="54"/>
      <c r="F20" s="72"/>
      <c r="G20" s="75"/>
      <c r="H20" s="46"/>
    </row>
    <row r="21" spans="1:8" ht="12.75">
      <c r="A21" s="3"/>
      <c r="B21" s="41">
        <v>2</v>
      </c>
      <c r="C21" s="54">
        <v>1000</v>
      </c>
      <c r="D21" s="89" t="s">
        <v>29</v>
      </c>
      <c r="E21" s="54"/>
      <c r="F21" s="73" t="s">
        <v>19</v>
      </c>
      <c r="G21" s="76">
        <f>NPV(G19,C20:C31)</f>
        <v>13692.039351474401</v>
      </c>
      <c r="H21" s="46"/>
    </row>
    <row r="22" spans="1:8" ht="12.75">
      <c r="A22" s="3"/>
      <c r="B22" s="53">
        <v>3</v>
      </c>
      <c r="C22" s="54">
        <v>1000</v>
      </c>
      <c r="D22" s="89" t="s">
        <v>29</v>
      </c>
      <c r="E22" s="54"/>
      <c r="F22" s="47"/>
      <c r="G22" s="55" t="s">
        <v>22</v>
      </c>
      <c r="H22" s="46"/>
    </row>
    <row r="23" spans="1:8" ht="12.75">
      <c r="A23" s="3"/>
      <c r="B23" s="53">
        <v>4</v>
      </c>
      <c r="C23" s="54">
        <v>1000</v>
      </c>
      <c r="D23" s="89" t="s">
        <v>29</v>
      </c>
      <c r="E23" s="54"/>
      <c r="F23" s="47"/>
      <c r="G23" s="50"/>
      <c r="H23" s="46"/>
    </row>
    <row r="24" spans="1:8" ht="12.75">
      <c r="A24" s="3"/>
      <c r="B24" s="41">
        <v>5</v>
      </c>
      <c r="C24" s="54">
        <v>7000</v>
      </c>
      <c r="D24" s="89" t="s">
        <v>29</v>
      </c>
      <c r="E24" s="54"/>
      <c r="F24" s="74" t="s">
        <v>17</v>
      </c>
      <c r="G24" s="83"/>
      <c r="H24" s="3"/>
    </row>
    <row r="25" spans="1:8" ht="12.75">
      <c r="A25" s="3"/>
      <c r="B25" s="41">
        <v>6</v>
      </c>
      <c r="C25" s="54">
        <v>1000</v>
      </c>
      <c r="D25" s="89" t="s">
        <v>29</v>
      </c>
      <c r="E25" s="54"/>
      <c r="F25" s="72" t="s">
        <v>18</v>
      </c>
      <c r="G25" s="82"/>
      <c r="H25" s="3"/>
    </row>
    <row r="26" spans="1:8" ht="12.75">
      <c r="A26" s="3"/>
      <c r="B26" s="53">
        <v>7</v>
      </c>
      <c r="C26" s="54">
        <v>1000</v>
      </c>
      <c r="D26" s="89" t="s">
        <v>29</v>
      </c>
      <c r="E26" s="54"/>
      <c r="F26" s="72" t="s">
        <v>19</v>
      </c>
      <c r="G26" s="85"/>
      <c r="H26" s="46"/>
    </row>
    <row r="27" spans="1:7" ht="12.75">
      <c r="A27" s="3"/>
      <c r="B27" s="41">
        <v>8</v>
      </c>
      <c r="C27" s="54">
        <v>1000</v>
      </c>
      <c r="D27" s="89" t="s">
        <v>29</v>
      </c>
      <c r="E27" s="54"/>
      <c r="F27" s="72"/>
      <c r="G27" s="64"/>
    </row>
    <row r="28" spans="1:7" ht="12.75">
      <c r="A28" s="3"/>
      <c r="B28" s="41">
        <v>9</v>
      </c>
      <c r="C28" s="54">
        <v>1000</v>
      </c>
      <c r="D28" s="89" t="s">
        <v>29</v>
      </c>
      <c r="E28" s="54"/>
      <c r="F28" s="73" t="s">
        <v>20</v>
      </c>
      <c r="G28" s="91"/>
    </row>
    <row r="29" spans="1:7" ht="12.75">
      <c r="A29" s="3"/>
      <c r="B29" s="41">
        <v>10</v>
      </c>
      <c r="C29" s="54">
        <v>1000</v>
      </c>
      <c r="D29" s="89" t="s">
        <v>29</v>
      </c>
      <c r="E29" s="3"/>
      <c r="F29" s="3"/>
      <c r="G29" s="79"/>
    </row>
    <row r="30" spans="1:7" ht="12.75">
      <c r="A30" s="3"/>
      <c r="B30" s="41">
        <v>11</v>
      </c>
      <c r="C30" s="54">
        <v>1000</v>
      </c>
      <c r="D30" s="90"/>
      <c r="E30" s="3"/>
      <c r="F30" s="3"/>
      <c r="G30" s="3"/>
    </row>
    <row r="31" spans="1:7" ht="12.75">
      <c r="A31" s="3"/>
      <c r="B31" s="41">
        <v>12</v>
      </c>
      <c r="C31" s="54">
        <v>0</v>
      </c>
      <c r="D31" s="90"/>
      <c r="E31" s="42"/>
      <c r="F31" s="3"/>
      <c r="G31" s="42"/>
    </row>
    <row r="32" spans="1:7" ht="12.75">
      <c r="A32" s="3"/>
      <c r="B32" s="62"/>
      <c r="C32" s="67"/>
      <c r="D32" s="68"/>
      <c r="E32" s="3"/>
      <c r="F32" s="3"/>
      <c r="G32" s="3"/>
    </row>
    <row r="33" spans="1:7" ht="12.75">
      <c r="A33" s="3"/>
      <c r="E33" s="63"/>
      <c r="F33" s="57"/>
      <c r="G33" s="43"/>
    </row>
    <row r="34" spans="1:6" ht="12.75">
      <c r="A34" s="3"/>
      <c r="B34" s="3"/>
      <c r="C34" s="4"/>
      <c r="D34" s="3"/>
      <c r="E34" s="3"/>
      <c r="F34" s="3"/>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M62"/>
  <sheetViews>
    <sheetView workbookViewId="0" topLeftCell="A20">
      <selection activeCell="C36" sqref="C36"/>
    </sheetView>
  </sheetViews>
  <sheetFormatPr defaultColWidth="9.140625" defaultRowHeight="12.75"/>
  <cols>
    <col min="6" max="6" width="11.57421875" style="0" customWidth="1"/>
    <col min="7" max="7" width="10.7109375" style="0" customWidth="1"/>
    <col min="8" max="9" width="5.7109375" style="0" customWidth="1"/>
  </cols>
  <sheetData>
    <row r="1" ht="18.75">
      <c r="D1" s="16" t="str">
        <f>step1!D1</f>
        <v>Use of multiple factors</v>
      </c>
    </row>
    <row r="2" ht="18.75">
      <c r="D2" s="16" t="str">
        <f>step1!D2</f>
        <v>Rental property problems</v>
      </c>
    </row>
    <row r="5" spans="1:9" ht="12.75">
      <c r="A5" s="2"/>
      <c r="B5" s="26" t="str">
        <f>step1!B5</f>
        <v>J. J. Slumlord owns a series of rental properties near one of the UW campuses.</v>
      </c>
      <c r="C5" s="27"/>
      <c r="D5" s="27"/>
      <c r="E5" s="27"/>
      <c r="F5" s="27"/>
      <c r="G5" s="27"/>
      <c r="H5" s="27"/>
      <c r="I5" s="28"/>
    </row>
    <row r="6" spans="1:9" ht="12.75">
      <c r="A6" s="2"/>
      <c r="B6" s="29" t="str">
        <f>step1!B6</f>
        <v>One old building is anticipated to have a new porch cost of $6000 in 5 years.</v>
      </c>
      <c r="C6" s="30"/>
      <c r="D6" s="30"/>
      <c r="E6" s="30"/>
      <c r="F6" s="30"/>
      <c r="G6" s="30"/>
      <c r="H6" s="37"/>
      <c r="I6" s="32"/>
    </row>
    <row r="7" spans="1:9" ht="12.75">
      <c r="A7" s="2"/>
      <c r="B7" s="29" t="str">
        <f>step1!B7</f>
        <v>It will also need general maintenance costs of $1000 per year from year 1 to year 11.</v>
      </c>
      <c r="C7" s="30"/>
      <c r="D7" s="30"/>
      <c r="E7" s="30"/>
      <c r="F7" s="30"/>
      <c r="G7" s="30"/>
      <c r="H7" s="30"/>
      <c r="I7" s="32"/>
    </row>
    <row r="8" spans="1:9" ht="12.75">
      <c r="A8" s="2"/>
      <c r="B8" s="29" t="str">
        <f>step1!B8</f>
        <v>What annual increase in rent must J. J. charge from now until the end of year 10</v>
      </c>
      <c r="C8" s="30"/>
      <c r="D8" s="30"/>
      <c r="E8" s="30"/>
      <c r="F8" s="30"/>
      <c r="G8" s="30"/>
      <c r="H8" s="30"/>
      <c r="I8" s="32"/>
    </row>
    <row r="9" spans="1:9" ht="12.75">
      <c r="A9" s="2"/>
      <c r="B9" s="34" t="str">
        <f>step1!B9</f>
        <v>to cover these costs if the money is invested in bonds returning 4% per year?</v>
      </c>
      <c r="C9" s="35"/>
      <c r="D9" s="35"/>
      <c r="E9" s="35"/>
      <c r="F9" s="35"/>
      <c r="G9" s="35"/>
      <c r="H9" s="35"/>
      <c r="I9" s="36"/>
    </row>
    <row r="10" spans="1:9" ht="12.75">
      <c r="A10" s="2"/>
      <c r="B10" s="3"/>
      <c r="C10" s="3"/>
      <c r="D10" s="3"/>
      <c r="E10" s="3"/>
      <c r="F10" s="58"/>
      <c r="G10" s="3"/>
      <c r="H10" s="3"/>
      <c r="I10" s="3"/>
    </row>
    <row r="11" ht="12.75">
      <c r="L11" s="48"/>
    </row>
    <row r="12" spans="1:12" ht="15.75">
      <c r="A12" s="38" t="s">
        <v>4</v>
      </c>
      <c r="B12" s="40"/>
      <c r="C12" s="5"/>
      <c r="D12" s="5"/>
      <c r="E12" s="5"/>
      <c r="F12" s="5"/>
      <c r="G12" s="5"/>
      <c r="H12" s="5"/>
      <c r="I12" s="6"/>
      <c r="L12" s="48"/>
    </row>
    <row r="13" spans="1:9" ht="15.75">
      <c r="A13" s="7"/>
      <c r="B13" s="17" t="s">
        <v>11</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B18" s="60" t="s">
        <v>1</v>
      </c>
      <c r="C18" s="61" t="s">
        <v>15</v>
      </c>
      <c r="D18" s="71" t="s">
        <v>16</v>
      </c>
      <c r="G18" s="50"/>
      <c r="H18" s="47"/>
      <c r="I18" s="50"/>
      <c r="J18" s="3"/>
    </row>
    <row r="19" spans="1:10" ht="12.75">
      <c r="A19" s="3"/>
      <c r="B19" s="53">
        <v>0</v>
      </c>
      <c r="C19" s="54">
        <v>0</v>
      </c>
      <c r="D19" s="89"/>
      <c r="E19" s="3"/>
      <c r="F19" s="60" t="s">
        <v>17</v>
      </c>
      <c r="G19" s="77">
        <f>step1!L9</f>
        <v>0.04</v>
      </c>
      <c r="H19" s="52"/>
      <c r="I19" s="50"/>
      <c r="J19" s="3"/>
    </row>
    <row r="20" spans="1:13" ht="12.75">
      <c r="A20" s="3"/>
      <c r="B20" s="53">
        <v>1</v>
      </c>
      <c r="C20" s="54">
        <v>1000</v>
      </c>
      <c r="D20" s="89" t="s">
        <v>29</v>
      </c>
      <c r="E20" s="54"/>
      <c r="F20" s="72"/>
      <c r="G20" s="75"/>
      <c r="H20" s="47"/>
      <c r="I20" s="51"/>
      <c r="J20" s="3"/>
      <c r="K20" s="49"/>
      <c r="L20" s="46"/>
      <c r="M20" s="2"/>
    </row>
    <row r="21" spans="1:10" ht="12.75">
      <c r="A21" s="3"/>
      <c r="B21" s="41">
        <v>2</v>
      </c>
      <c r="C21" s="54">
        <v>1000</v>
      </c>
      <c r="D21" s="89" t="s">
        <v>29</v>
      </c>
      <c r="E21" s="54"/>
      <c r="F21" s="73" t="s">
        <v>19</v>
      </c>
      <c r="G21" s="76">
        <f>NPV(G19,C20:C31)</f>
        <v>13692.039351474401</v>
      </c>
      <c r="H21" s="47"/>
      <c r="I21" s="50"/>
      <c r="J21" s="3"/>
    </row>
    <row r="22" spans="1:10" ht="12.75">
      <c r="A22" s="3"/>
      <c r="B22" s="53">
        <v>3</v>
      </c>
      <c r="C22" s="54">
        <v>1000</v>
      </c>
      <c r="D22" s="89" t="s">
        <v>29</v>
      </c>
      <c r="E22" s="54"/>
      <c r="F22" s="47"/>
      <c r="G22" s="51"/>
      <c r="H22" s="47"/>
      <c r="I22" s="50"/>
      <c r="J22" s="3"/>
    </row>
    <row r="23" spans="1:10" ht="12.75">
      <c r="A23" s="3"/>
      <c r="B23" s="53">
        <v>4</v>
      </c>
      <c r="C23" s="54">
        <v>1000</v>
      </c>
      <c r="D23" s="89" t="s">
        <v>29</v>
      </c>
      <c r="E23" s="54"/>
      <c r="F23" s="47"/>
      <c r="G23" s="50"/>
      <c r="H23" s="50"/>
      <c r="I23" s="50"/>
      <c r="J23" s="3"/>
    </row>
    <row r="24" spans="1:10" ht="12.75">
      <c r="A24" s="3"/>
      <c r="B24" s="41">
        <v>5</v>
      </c>
      <c r="C24" s="54">
        <v>7000</v>
      </c>
      <c r="D24" s="89" t="s">
        <v>29</v>
      </c>
      <c r="E24" s="54"/>
      <c r="F24" s="74" t="s">
        <v>17</v>
      </c>
      <c r="G24" s="77">
        <f>step1!L9</f>
        <v>0.04</v>
      </c>
      <c r="H24" s="50"/>
      <c r="I24" s="56"/>
      <c r="J24" s="3"/>
    </row>
    <row r="25" spans="1:10" ht="12.75">
      <c r="A25" s="3"/>
      <c r="B25" s="41">
        <v>6</v>
      </c>
      <c r="C25" s="54">
        <v>1000</v>
      </c>
      <c r="D25" s="89" t="s">
        <v>29</v>
      </c>
      <c r="E25" s="54"/>
      <c r="F25" s="72" t="s">
        <v>18</v>
      </c>
      <c r="G25" s="64">
        <f>step1!L1</f>
        <v>10</v>
      </c>
      <c r="H25" s="50"/>
      <c r="I25" s="50"/>
      <c r="J25" s="3"/>
    </row>
    <row r="26" spans="1:10" ht="12.75">
      <c r="A26" s="3"/>
      <c r="B26" s="53">
        <v>7</v>
      </c>
      <c r="C26" s="54">
        <v>1000</v>
      </c>
      <c r="D26" s="89" t="s">
        <v>29</v>
      </c>
      <c r="E26" s="54"/>
      <c r="F26" s="72" t="s">
        <v>19</v>
      </c>
      <c r="G26" s="78">
        <f>G21</f>
        <v>13692.039351474401</v>
      </c>
      <c r="H26" s="50"/>
      <c r="I26" s="50"/>
      <c r="J26" s="3"/>
    </row>
    <row r="27" spans="1:10" ht="12.75">
      <c r="A27" s="3"/>
      <c r="B27" s="41">
        <v>8</v>
      </c>
      <c r="C27" s="54">
        <v>1000</v>
      </c>
      <c r="D27" s="89" t="s">
        <v>29</v>
      </c>
      <c r="E27" s="54"/>
      <c r="F27" s="72"/>
      <c r="G27" s="64"/>
      <c r="H27" s="50"/>
      <c r="I27" s="50"/>
      <c r="J27" s="3"/>
    </row>
    <row r="28" spans="1:10" ht="12.75">
      <c r="A28" s="3"/>
      <c r="B28" s="41">
        <v>9</v>
      </c>
      <c r="C28" s="54">
        <v>1000</v>
      </c>
      <c r="D28" s="89" t="s">
        <v>29</v>
      </c>
      <c r="E28" s="54"/>
      <c r="F28" s="73" t="s">
        <v>20</v>
      </c>
      <c r="G28" s="65">
        <f>PMT(G24,G25,-G26)</f>
        <v>1688.104461448667</v>
      </c>
      <c r="H28" s="3"/>
      <c r="I28" s="3"/>
      <c r="J28" s="3"/>
    </row>
    <row r="29" spans="1:10" ht="12.75">
      <c r="A29" s="3"/>
      <c r="B29" s="41">
        <v>10</v>
      </c>
      <c r="C29" s="54">
        <v>1000</v>
      </c>
      <c r="D29" s="89" t="s">
        <v>29</v>
      </c>
      <c r="E29" s="3"/>
      <c r="F29" s="3"/>
      <c r="G29" s="79" t="s">
        <v>21</v>
      </c>
      <c r="H29" s="3"/>
      <c r="I29" s="3"/>
      <c r="J29" s="3"/>
    </row>
    <row r="30" spans="1:10" ht="12.75">
      <c r="A30" s="3"/>
      <c r="B30" s="41">
        <v>11</v>
      </c>
      <c r="C30" s="54">
        <v>1000</v>
      </c>
      <c r="D30" s="90"/>
      <c r="E30" s="3"/>
      <c r="F30" s="3"/>
      <c r="G30" s="3"/>
      <c r="H30" s="3"/>
      <c r="I30" s="3"/>
      <c r="J30" s="3"/>
    </row>
    <row r="31" spans="1:10" ht="12.75">
      <c r="A31" s="3"/>
      <c r="B31" s="41">
        <v>12</v>
      </c>
      <c r="C31" s="54">
        <v>0</v>
      </c>
      <c r="D31" s="90"/>
      <c r="E31" s="42"/>
      <c r="F31" s="3"/>
      <c r="G31" s="42"/>
      <c r="H31" s="3"/>
      <c r="I31" s="3"/>
      <c r="J31" s="3"/>
    </row>
    <row r="32" spans="1:10" ht="12.75">
      <c r="A32" s="3"/>
      <c r="B32" s="62"/>
      <c r="C32" s="67"/>
      <c r="D32" s="68"/>
      <c r="E32" s="3"/>
      <c r="F32" s="3"/>
      <c r="G32" s="3"/>
      <c r="H32" s="3"/>
      <c r="I32" s="3"/>
      <c r="J32" s="3"/>
    </row>
    <row r="33" spans="1:10" ht="12.75">
      <c r="A33" s="3"/>
      <c r="E33" s="63"/>
      <c r="F33" s="57"/>
      <c r="G33" s="43"/>
      <c r="H33" s="11"/>
      <c r="I33" s="3"/>
      <c r="J33" s="3"/>
    </row>
    <row r="34" spans="1:10" ht="12.75">
      <c r="A34" s="3"/>
      <c r="B34" s="3"/>
      <c r="C34" s="4"/>
      <c r="D34" s="3"/>
      <c r="E34" s="3"/>
      <c r="F34" s="3"/>
      <c r="G34" s="3"/>
      <c r="H34" s="3"/>
      <c r="I34" s="3"/>
      <c r="J34" s="3"/>
    </row>
    <row r="35" spans="1:10" ht="18">
      <c r="A35" s="3"/>
      <c r="B35" s="92" t="s">
        <v>31</v>
      </c>
      <c r="C35" s="4"/>
      <c r="D35" s="3"/>
      <c r="E35" s="3"/>
      <c r="F35" s="3"/>
      <c r="G35" s="3"/>
      <c r="H35" s="3"/>
      <c r="I35" s="3"/>
      <c r="J35" s="3"/>
    </row>
    <row r="36" spans="1:10" ht="12.75">
      <c r="A36" s="3"/>
      <c r="B36" s="3"/>
      <c r="C36" s="4"/>
      <c r="D36" s="3"/>
      <c r="E36" s="3"/>
      <c r="F36" s="3"/>
      <c r="G36" s="3"/>
      <c r="H36" s="3"/>
      <c r="I36" s="3"/>
      <c r="J36" s="3"/>
    </row>
    <row r="37" spans="1:10" ht="12.75">
      <c r="A37" s="3"/>
      <c r="B37" s="3"/>
      <c r="C37" s="4"/>
      <c r="D37" s="3"/>
      <c r="E37" s="3"/>
      <c r="F37" s="3"/>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2.75">
      <c r="A40" s="3"/>
      <c r="B40" s="3"/>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43"/>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