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3"/>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 xml:space="preserve">The annual disburesments are all costs, including purchase, training, delivery, and/or overhaul costs.
The compounding period (years) is greater than the payment period (quarters), so all disbursements must be moved to the appropriate years.  Since disbursements are equivalent to withdrawls, they need to be moved to the beginning of the year.  For example, any costs in quarters 1, 2, 3, and 4 of </t>
        </r>
        <r>
          <rPr>
            <b/>
            <sz val="8"/>
            <rFont val="Tahoma"/>
            <family val="2"/>
          </rPr>
          <t>year 3</t>
        </r>
        <r>
          <rPr>
            <sz val="8"/>
            <rFont val="Tahoma"/>
            <family val="2"/>
          </rPr>
          <t xml:space="preserve"> must be shown at the end of </t>
        </r>
        <r>
          <rPr>
            <b/>
            <sz val="8"/>
            <rFont val="Tahoma"/>
            <family val="2"/>
          </rPr>
          <t>year 2.</t>
        </r>
        <r>
          <rPr>
            <sz val="8"/>
            <rFont val="Tahoma"/>
            <family val="2"/>
          </rPr>
          <t xml:space="preserve">
Show disbursements as positive values.</t>
        </r>
      </text>
    </comment>
    <comment ref="B13" authorId="0">
      <text>
        <r>
          <rPr>
            <sz val="8"/>
            <rFont val="Tahoma"/>
            <family val="2"/>
          </rPr>
          <t xml:space="preserve">The annual receipts can be assumed to occur over the course of years 1 to 4.
Since receipts are equivalent to deposits, they need to be moved to the end of the year.  For example, revenue during quarters 1, 2, 3, and 4 of year 3 must be shown at the end of year 3.
</t>
        </r>
      </text>
    </comment>
    <comment ref="B6" authorId="0">
      <text>
        <r>
          <rPr>
            <sz val="8"/>
            <rFont val="Tahoma"/>
            <family val="2"/>
          </rPr>
          <t xml:space="preserve">This is the annual revenue for years 1 to 4.  It is a receipt, so the value must be entered in the (at the end of) years 1 to 4 rows. </t>
        </r>
      </text>
    </comment>
    <comment ref="D7" authorId="0">
      <text>
        <r>
          <rPr>
            <sz val="8"/>
            <rFont val="Tahoma"/>
            <family val="2"/>
          </rPr>
          <t>Training or development are costs, so they are a disbursement.</t>
        </r>
      </text>
    </comment>
    <comment ref="F7" authorId="0">
      <text>
        <r>
          <rPr>
            <sz val="8"/>
            <rFont val="Tahoma"/>
            <family val="2"/>
          </rPr>
          <t>Assume that "in a quarter" means during the quarter and not at the end of the quarter.  The timing of the disbursement does not coincide with the compounding period of years and there is no interest between compounding periods.  Therefore, the cost must be moved to the beginning compounding period, which is the end of year 0.  Add this cost to the purchase cost at the end of year 0.</t>
        </r>
      </text>
    </comment>
    <comment ref="B8" authorId="0">
      <text>
        <r>
          <rPr>
            <sz val="8"/>
            <rFont val="Tahoma"/>
            <family val="2"/>
          </rPr>
          <t>You are looking for a single value at some point in the future, which is a future value (F).</t>
        </r>
      </text>
    </comment>
    <comment ref="E8" authorId="0">
      <text>
        <r>
          <rPr>
            <sz val="8"/>
            <rFont val="Tahoma"/>
            <family val="2"/>
          </rPr>
          <t>Assume that "in a quarter" means during the quarter and not at the end of the quarter.  The timing of the disbursement does not coincide with the compounding period of years and there is no interest between compounding periods.  Therefore, the cost must be moved to the beginning compounding period, which is the end of the previous year.</t>
        </r>
      </text>
    </comment>
    <comment ref="C6" authorId="0">
      <text>
        <r>
          <rPr>
            <sz val="8"/>
            <rFont val="Tahoma"/>
            <family val="2"/>
          </rPr>
          <t>This is the length of the analysis.  Costs and revenues occuring beyond this point are not considered.</t>
        </r>
      </text>
    </comment>
    <comment ref="F6" authorId="0">
      <text>
        <r>
          <rPr>
            <sz val="8"/>
            <rFont val="Tahoma"/>
            <family val="2"/>
          </rPr>
          <t>This is the purchase cost, so it is a disbursement.</t>
        </r>
      </text>
    </comment>
    <comment ref="B7" authorId="0">
      <text>
        <r>
          <rPr>
            <sz val="8"/>
            <rFont val="Tahoma"/>
            <family val="2"/>
          </rPr>
          <t>The end of year 0 exactly coincides with the compounding period of years.  Therefore, the cost can be shown at this time and does not need to be moved.</t>
        </r>
      </text>
    </comment>
    <comment ref="C8" authorId="0">
      <text>
        <r>
          <rPr>
            <sz val="8"/>
            <rFont val="Tahoma"/>
            <family val="2"/>
          </rPr>
          <t>This is the overhaul cost, so it is a disbursement.</t>
        </r>
      </text>
    </comment>
    <comment ref="G9" authorId="0">
      <text>
        <r>
          <rPr>
            <sz val="8"/>
            <rFont val="Tahoma"/>
            <family val="2"/>
          </rPr>
          <t>This is the effective interest rate.  You do not need to convert from a nominal rate.  This wording assumes that the compounding period is one year.  Since the compounding period (year) is greater than the payment periods (quarters), the payments will have to be moved to the ends of the years.</t>
        </r>
      </text>
    </comment>
    <comment ref="B9" authorId="0">
      <text>
        <r>
          <rPr>
            <sz val="8"/>
            <rFont val="Tahoma"/>
            <family val="2"/>
          </rPr>
          <t>We will eventually find the present worth of all revenues and costs and add them up to get a single present worth.</t>
        </r>
      </text>
    </comment>
  </commentList>
</comments>
</file>

<file path=xl/comments2.xml><?xml version="1.0" encoding="utf-8"?>
<comments xmlns="http://schemas.openxmlformats.org/spreadsheetml/2006/main">
  <authors>
    <author>Tom Lacksonen</author>
  </authors>
  <commentList>
    <comment ref="B13" authorId="0">
      <text>
        <r>
          <rPr>
            <sz val="8"/>
            <rFont val="Tahoma"/>
            <family val="2"/>
          </rPr>
          <t>Total cost for a year is receipts minus all disbursements.  For year 0, the formula is =D21-C21.
The easiest way to enter this in Excel is to put the formula in cell E21 and copy the formula to cells E22 to E25.</t>
        </r>
      </text>
    </comment>
    <comment ref="B12" authorId="0">
      <text>
        <r>
          <rPr>
            <sz val="8"/>
            <rFont val="Tahoma"/>
            <family val="2"/>
          </rPr>
          <t>The rate shown in cell G9 is an effective interest rate, and should be entered in cell F18.</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We will find the present worth of each year separately first.  The easiest way to do this is to find the present worth for year 0 in cell F21 and to copy the formula sown to years 1 to 4.
We want a present worth, so use the =PV function.
The first term is interest, in cell F18.  Since we do not want this to change when you copy down, enter it as $F$18.
The second term is years.  Enter as cell B21, so the years will automatically change when you copy down.
The third term is A, so just put a comma.
The fourth term is F.  Each individual year's total cost is a single future value.  Enter the cost as -E21, so the sign does not change.</t>
        </r>
      </text>
    </comment>
    <comment ref="B13" authorId="0">
      <text>
        <r>
          <rPr>
            <sz val="8"/>
            <rFont val="Tahoma"/>
            <family val="2"/>
          </rPr>
          <t>The total present worth is the sum of each years' present worth.
The Excel =SUM(range) function can add up values in any range of cells.  For this problem, the function is =SUM(F21:F25).</t>
        </r>
      </text>
    </comment>
  </commentList>
</comments>
</file>

<file path=xl/sharedStrings.xml><?xml version="1.0" encoding="utf-8"?>
<sst xmlns="http://schemas.openxmlformats.org/spreadsheetml/2006/main" count="51" uniqueCount="31">
  <si>
    <t>Step 1</t>
  </si>
  <si>
    <t>Year</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</si>
  <si>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</si>
  <si>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</si>
  <si>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</si>
  <si>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</si>
  <si>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</si>
  <si>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</si>
  <si>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</si>
  <si>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</si>
  <si>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</si>
  <si>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</si>
  <si>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New Equipment problems</t>
  </si>
  <si>
    <t>Outer Print Co. is buying a new binding machine, which will generate increased revenue</t>
  </si>
  <si>
    <t>Annual interest =</t>
  </si>
  <si>
    <t>Disbursement</t>
  </si>
  <si>
    <t>Receipt</t>
  </si>
  <si>
    <t>Total cost</t>
  </si>
  <si>
    <t>Total</t>
  </si>
  <si>
    <t xml:space="preserve">  =SUM(F22:F26)</t>
  </si>
  <si>
    <t>Training</t>
  </si>
  <si>
    <t>Enter the annual disbursements (costs) in column C.</t>
  </si>
  <si>
    <t>Enter the annual receipts (revenue) in column D.</t>
  </si>
  <si>
    <t>Enter the annual effective interest in cell F18.</t>
  </si>
  <si>
    <t>Enter the formulas for annual total costs in column E.</t>
  </si>
  <si>
    <t>Enter the formula for total present cost in cell F26.</t>
  </si>
  <si>
    <t>Present worth</t>
  </si>
  <si>
    <t xml:space="preserve">  =PV($F$18, B22, , -E22)</t>
  </si>
  <si>
    <t>Enter the formulas for present cost of the total costs in column F.</t>
  </si>
  <si>
    <t>Payment Period less than Compounding Period</t>
  </si>
  <si>
    <r>
      <t>8</t>
    </r>
    <r>
      <rPr>
        <sz val="10"/>
        <rFont val="Arial"/>
        <family val="2"/>
      </rPr>
      <t xml:space="preserve"> Copyright, 2001, Thomas A. Lacksonen</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</si>
</sst>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00%"/>
  </numFmts>
  <fonts count="13">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8" fontId="0" fillId="0" borderId="0" xfId="0" applyNumberFormat="1" applyFill="1" applyBorder="1" applyAlignment="1" quotePrefix="1">
      <alignment/>
    </xf>
    <xf numFmtId="0" fontId="0" fillId="0" borderId="0" xfId="0" applyFont="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0" fontId="6" fillId="0" borderId="0" xfId="0" applyFont="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4" fontId="0" fillId="0" borderId="0" xfId="0" applyNumberFormat="1" applyFont="1" applyFill="1" applyBorder="1" applyAlignment="1">
      <alignment/>
    </xf>
    <xf numFmtId="164" fontId="0" fillId="4" borderId="0" xfId="0" applyNumberForma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0" fillId="2" borderId="6" xfId="0" applyFont="1" applyFill="1" applyBorder="1" applyAlignment="1">
      <alignment/>
    </xf>
    <xf numFmtId="0" fontId="1" fillId="2" borderId="1" xfId="0" applyFont="1" applyFill="1" applyBorder="1" applyAlignment="1">
      <alignment/>
    </xf>
    <xf numFmtId="9" fontId="1" fillId="0" borderId="0" xfId="0" applyNumberFormat="1" applyFont="1" applyFill="1" applyBorder="1" applyAlignment="1">
      <alignment/>
    </xf>
    <xf numFmtId="0" fontId="0" fillId="0" borderId="8" xfId="0" applyBorder="1" applyAlignment="1">
      <alignment/>
    </xf>
    <xf numFmtId="9" fontId="0" fillId="0" borderId="3" xfId="19" applyBorder="1" applyAlignment="1">
      <alignment/>
    </xf>
    <xf numFmtId="0" fontId="0" fillId="0" borderId="0" xfId="0" applyFont="1" applyFill="1" applyBorder="1" applyAlignment="1">
      <alignment/>
    </xf>
    <xf numFmtId="169" fontId="0" fillId="0" borderId="0" xfId="17" applyNumberFormat="1" applyFont="1" applyFill="1" applyBorder="1" applyAlignment="1">
      <alignment/>
    </xf>
    <xf numFmtId="164" fontId="0" fillId="0" borderId="0" xfId="0" applyNumberFormat="1" applyFont="1" applyFill="1" applyBorder="1" applyAlignment="1" quotePrefix="1">
      <alignment horizontal="left"/>
    </xf>
    <xf numFmtId="0" fontId="0" fillId="0" borderId="6"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right"/>
    </xf>
    <xf numFmtId="0" fontId="0" fillId="0" borderId="1" xfId="0" applyFill="1" applyBorder="1" applyAlignment="1">
      <alignment/>
    </xf>
    <xf numFmtId="0" fontId="0" fillId="0" borderId="7" xfId="0" applyFont="1" applyFill="1" applyBorder="1" applyAlignment="1">
      <alignment/>
    </xf>
    <xf numFmtId="0" fontId="0" fillId="0" borderId="4" xfId="0" applyFont="1" applyFill="1" applyBorder="1" applyAlignment="1">
      <alignment/>
    </xf>
    <xf numFmtId="164" fontId="0" fillId="0" borderId="0" xfId="17" applyNumberFormat="1" applyFont="1" applyFill="1" applyBorder="1" applyAlignment="1">
      <alignment/>
    </xf>
    <xf numFmtId="164" fontId="0" fillId="0" borderId="5" xfId="0" applyNumberFormat="1" applyFont="1" applyFill="1" applyBorder="1" applyAlignment="1">
      <alignment/>
    </xf>
    <xf numFmtId="169" fontId="0" fillId="0" borderId="0" xfId="17" applyNumberFormat="1" applyFont="1" applyFill="1" applyBorder="1" applyAlignment="1" quotePrefix="1">
      <alignment/>
    </xf>
    <xf numFmtId="10" fontId="0" fillId="0" borderId="0" xfId="0" applyNumberFormat="1" applyFont="1" applyFill="1" applyBorder="1" applyAlignment="1">
      <alignment/>
    </xf>
    <xf numFmtId="8" fontId="0" fillId="0" borderId="0" xfId="0" applyNumberFormat="1" applyFont="1" applyFill="1" applyBorder="1" applyAlignment="1">
      <alignment/>
    </xf>
    <xf numFmtId="164" fontId="0" fillId="0" borderId="7" xfId="0" applyNumberFormat="1" applyFont="1" applyFill="1" applyBorder="1" applyAlignment="1">
      <alignment/>
    </xf>
    <xf numFmtId="169" fontId="0" fillId="0" borderId="1" xfId="17" applyNumberFormat="1" applyFont="1" applyFill="1" applyBorder="1" applyAlignment="1">
      <alignment/>
    </xf>
    <xf numFmtId="164" fontId="0" fillId="5" borderId="7" xfId="0" applyNumberFormat="1" applyFont="1" applyFill="1" applyBorder="1" applyAlignment="1">
      <alignment/>
    </xf>
    <xf numFmtId="0" fontId="0" fillId="0" borderId="0" xfId="0" applyFill="1" applyBorder="1" applyAlignment="1" quotePrefix="1">
      <alignment/>
    </xf>
    <xf numFmtId="170" fontId="0" fillId="0" borderId="0" xfId="0" applyNumberFormat="1" applyFill="1" applyBorder="1" applyAlignment="1">
      <alignment/>
    </xf>
    <xf numFmtId="9" fontId="0" fillId="0" borderId="0" xfId="0" applyNumberFormat="1" applyFill="1" applyBorder="1" applyAlignment="1">
      <alignment/>
    </xf>
    <xf numFmtId="164" fontId="0" fillId="4" borderId="0" xfId="17" applyNumberFormat="1" applyFont="1" applyFill="1" applyBorder="1" applyAlignment="1">
      <alignment/>
    </xf>
    <xf numFmtId="9" fontId="0" fillId="4" borderId="3" xfId="19" applyFill="1" applyBorder="1" applyAlignment="1">
      <alignment/>
    </xf>
    <xf numFmtId="164" fontId="0" fillId="4" borderId="5" xfId="0" applyNumberFormat="1" applyFont="1" applyFill="1" applyBorder="1" applyAlignment="1">
      <alignment/>
    </xf>
    <xf numFmtId="164" fontId="0" fillId="4" borderId="7" xfId="0" applyNumberFormat="1" applyFont="1" applyFill="1" applyBorder="1" applyAlignment="1">
      <alignment/>
    </xf>
    <xf numFmtId="0" fontId="11"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D1" sqref="D1"/>
    </sheetView>
  </sheetViews>
  <sheetFormatPr defaultColWidth="9.140625" defaultRowHeight="12.75"/>
  <cols>
    <col min="3" max="3" width="11.7109375" style="0" customWidth="1"/>
    <col min="4" max="5" width="10.7109375" style="0" customWidth="1"/>
    <col min="6" max="6" width="11.7109375" style="0" customWidth="1"/>
    <col min="8" max="9" width="5.7109375" style="0" customWidth="1"/>
    <col min="12" max="12" width="10.7109375" style="0" hidden="1" customWidth="1"/>
  </cols>
  <sheetData>
    <row r="1" spans="4:12" ht="18.75">
      <c r="D1" s="16" t="s">
        <v>29</v>
      </c>
      <c r="L1" s="50">
        <v>240000</v>
      </c>
    </row>
    <row r="2" spans="4:12" ht="18.75">
      <c r="D2" s="16" t="s">
        <v>12</v>
      </c>
      <c r="L2" s="50">
        <v>20000</v>
      </c>
    </row>
    <row r="3" spans="4:12" ht="12.75" customHeight="1">
      <c r="D3" s="16"/>
      <c r="L3">
        <v>3</v>
      </c>
    </row>
    <row r="4" ht="12.75">
      <c r="L4" s="50">
        <v>30000</v>
      </c>
    </row>
    <row r="5" spans="2:12" ht="12.75">
      <c r="B5" s="26" t="s">
        <v>13</v>
      </c>
      <c r="C5" s="27"/>
      <c r="D5" s="27"/>
      <c r="E5" s="27"/>
      <c r="F5" s="27"/>
      <c r="G5" s="27"/>
      <c r="H5" s="27"/>
      <c r="I5" s="28"/>
      <c r="L5">
        <v>2</v>
      </c>
    </row>
    <row r="6" spans="2:12" ht="12.75">
      <c r="B6" s="29" t="str">
        <f>"of $"&amp;$L$7&amp;" per year for 4 years.  The equipment costs $"&amp;$L$1&amp;" to purchase at the"</f>
        <v>of $100000 per year for 4 years.  The equipment costs $240000 to purchase at the</v>
      </c>
      <c r="C6" s="30"/>
      <c r="D6" s="30"/>
      <c r="E6" s="30"/>
      <c r="F6" s="30"/>
      <c r="G6" s="30"/>
      <c r="H6" s="31"/>
      <c r="I6" s="32"/>
      <c r="L6" s="12">
        <v>4</v>
      </c>
    </row>
    <row r="7" spans="2:12" ht="12.75">
      <c r="B7" s="29" t="str">
        <f>"end of year 0.  "&amp;$L$11&amp;" costs of $"&amp;$L$2&amp;" will be incurred in quarter "&amp;$L$3&amp;" of year 1."</f>
        <v>end of year 0.  Training costs of $20000 will be incurred in quarter 3 of year 1.</v>
      </c>
      <c r="C7" s="33"/>
      <c r="D7" s="30"/>
      <c r="E7" s="30"/>
      <c r="F7" s="30"/>
      <c r="G7" s="30"/>
      <c r="H7" s="30"/>
      <c r="I7" s="32"/>
      <c r="L7" s="50">
        <v>100000</v>
      </c>
    </row>
    <row r="8" spans="2:12" ht="12.75">
      <c r="B8" s="29" t="str">
        <f>"An overhaul costs $"&amp;$L$4&amp;" and will happen in quarter "&amp;$L$5&amp;" of year "&amp;$L$6&amp;".  What is the"</f>
        <v>An overhaul costs $30000 and will happen in quarter 2 of year 4.  What is the</v>
      </c>
      <c r="C8" s="30"/>
      <c r="D8" s="30"/>
      <c r="E8" s="30"/>
      <c r="F8" s="30"/>
      <c r="G8" s="30"/>
      <c r="H8" s="30"/>
      <c r="I8" s="32"/>
      <c r="L8" s="13">
        <v>18</v>
      </c>
    </row>
    <row r="9" spans="2:12" ht="12.75">
      <c r="B9" s="52" t="str">
        <f>"present worth of the machine revenues and costs if interest is an effective "&amp;$L$8&amp;"% per year?"</f>
        <v>present worth of the machine revenues and costs if interest is an effective 18% per year?</v>
      </c>
      <c r="C9" s="53"/>
      <c r="D9" s="35"/>
      <c r="E9" s="35"/>
      <c r="F9" s="35"/>
      <c r="G9" s="35"/>
      <c r="H9" s="35"/>
      <c r="I9" s="36"/>
      <c r="L9" s="14">
        <f>L8/100</f>
        <v>0.18</v>
      </c>
    </row>
    <row r="10" spans="2:9" ht="12.75">
      <c r="B10" s="3"/>
      <c r="C10" s="3"/>
      <c r="D10" s="3"/>
      <c r="E10" s="3"/>
      <c r="F10" s="54"/>
      <c r="G10" s="3"/>
      <c r="H10" s="3"/>
      <c r="I10" s="3"/>
    </row>
    <row r="11" spans="3:12" ht="12.75">
      <c r="C11" s="1"/>
      <c r="L11" t="s">
        <v>20</v>
      </c>
    </row>
    <row r="12" spans="1:9" ht="15.75">
      <c r="A12" s="38" t="s">
        <v>0</v>
      </c>
      <c r="B12" s="21" t="s">
        <v>6</v>
      </c>
      <c r="C12" s="41" t="s">
        <v>21</v>
      </c>
      <c r="D12" s="5"/>
      <c r="E12" s="5"/>
      <c r="F12" s="5"/>
      <c r="G12" s="5"/>
      <c r="H12" s="5"/>
      <c r="I12" s="6"/>
    </row>
    <row r="13" spans="1:9" ht="15.75">
      <c r="A13" s="20"/>
      <c r="B13" s="22" t="s">
        <v>6</v>
      </c>
      <c r="C13" s="17" t="s">
        <v>22</v>
      </c>
      <c r="D13" s="2"/>
      <c r="E13" s="2"/>
      <c r="F13" s="2"/>
      <c r="G13" s="2"/>
      <c r="H13" s="2"/>
      <c r="I13" s="8"/>
    </row>
    <row r="14" spans="1:9" ht="15.75">
      <c r="A14" s="20"/>
      <c r="B14" s="2"/>
      <c r="C14" s="17" t="s">
        <v>7</v>
      </c>
      <c r="D14" s="2"/>
      <c r="E14" s="2"/>
      <c r="F14" s="2"/>
      <c r="G14" s="2"/>
      <c r="H14" s="2"/>
      <c r="I14" s="8"/>
    </row>
    <row r="15" spans="1:9" ht="15.75">
      <c r="A15" s="39" t="s">
        <v>5</v>
      </c>
      <c r="B15" s="1"/>
      <c r="C15" s="19" t="s">
        <v>9</v>
      </c>
      <c r="D15" s="1"/>
      <c r="E15" s="1"/>
      <c r="F15" s="1"/>
      <c r="G15" s="1"/>
      <c r="H15" s="1"/>
      <c r="I15" s="10"/>
    </row>
    <row r="17" spans="2:4" ht="12.75">
      <c r="B17" s="3"/>
      <c r="C17" s="3"/>
      <c r="D17" s="3"/>
    </row>
    <row r="18" spans="1:8" ht="12.75">
      <c r="A18" s="3"/>
      <c r="B18" s="55"/>
      <c r="C18" s="5"/>
      <c r="D18" s="5"/>
      <c r="E18" s="5"/>
      <c r="F18" s="56"/>
      <c r="G18" s="45"/>
      <c r="H18" s="46"/>
    </row>
    <row r="19" spans="1:8" ht="12.75">
      <c r="A19" s="3"/>
      <c r="B19" s="7"/>
      <c r="C19" s="2"/>
      <c r="D19" s="2"/>
      <c r="E19" s="2"/>
      <c r="F19" s="8"/>
      <c r="G19" s="47"/>
      <c r="H19" s="47"/>
    </row>
    <row r="20" spans="1:8" ht="12.75">
      <c r="A20" s="3"/>
      <c r="B20" s="60" t="s">
        <v>1</v>
      </c>
      <c r="C20" s="61" t="s">
        <v>15</v>
      </c>
      <c r="D20" s="62" t="s">
        <v>16</v>
      </c>
      <c r="E20" s="63"/>
      <c r="F20" s="64"/>
      <c r="G20" s="48"/>
      <c r="H20" s="47"/>
    </row>
    <row r="21" spans="1:8" ht="12.75">
      <c r="A21" s="3"/>
      <c r="B21" s="65">
        <v>0</v>
      </c>
      <c r="C21" s="77"/>
      <c r="D21" s="77"/>
      <c r="E21" s="47"/>
      <c r="F21" s="67"/>
      <c r="G21" s="47"/>
      <c r="H21" s="47"/>
    </row>
    <row r="22" spans="1:8" ht="12.75">
      <c r="A22" s="3"/>
      <c r="B22" s="65">
        <v>1</v>
      </c>
      <c r="C22" s="77"/>
      <c r="D22" s="77"/>
      <c r="E22" s="47"/>
      <c r="F22" s="67"/>
      <c r="G22" s="47"/>
      <c r="H22" s="47"/>
    </row>
    <row r="23" spans="1:8" ht="12.75">
      <c r="A23" s="3"/>
      <c r="B23" s="42">
        <v>2</v>
      </c>
      <c r="C23" s="77"/>
      <c r="D23" s="77"/>
      <c r="E23" s="47"/>
      <c r="F23" s="67"/>
      <c r="G23" s="47"/>
      <c r="H23" s="47"/>
    </row>
    <row r="24" spans="1:8" ht="12.75">
      <c r="A24" s="3"/>
      <c r="B24" s="65">
        <v>3</v>
      </c>
      <c r="C24" s="77"/>
      <c r="D24" s="77"/>
      <c r="E24" s="47"/>
      <c r="F24" s="67"/>
      <c r="G24" s="2"/>
      <c r="H24" s="2"/>
    </row>
    <row r="25" spans="1:8" ht="12.75">
      <c r="A25" s="3"/>
      <c r="B25" s="65">
        <v>4</v>
      </c>
      <c r="C25" s="77"/>
      <c r="D25" s="77"/>
      <c r="E25" s="47"/>
      <c r="F25" s="67"/>
      <c r="G25" s="43"/>
      <c r="H25" s="3"/>
    </row>
    <row r="26" spans="1:8" ht="12.75">
      <c r="A26" s="3"/>
      <c r="B26" s="60"/>
      <c r="C26" s="61"/>
      <c r="D26" s="72"/>
      <c r="E26" s="72"/>
      <c r="F26" s="71"/>
      <c r="G26" s="3"/>
      <c r="H26" s="47"/>
    </row>
    <row r="27" spans="2:4" ht="12.75">
      <c r="B27" s="3"/>
      <c r="C27" s="4"/>
      <c r="D27" s="3"/>
    </row>
    <row r="28" spans="2:4" ht="12.75">
      <c r="B28" s="3"/>
      <c r="C28" s="4"/>
      <c r="D28" s="3"/>
    </row>
    <row r="29" spans="2:4" ht="12.75">
      <c r="B29" s="3"/>
      <c r="C29" s="4"/>
      <c r="D29" s="3"/>
    </row>
    <row r="30" spans="2:4" ht="12.75">
      <c r="B30" s="3"/>
      <c r="C30" s="4"/>
      <c r="D30" s="3"/>
    </row>
    <row r="31" spans="2:4" ht="12.75">
      <c r="B31" s="3"/>
      <c r="C31" s="4"/>
      <c r="D31" s="3"/>
    </row>
    <row r="32" spans="2:4" ht="12.75">
      <c r="B32" s="3"/>
      <c r="C32" s="4"/>
      <c r="D32" s="3"/>
    </row>
    <row r="33" spans="2:4" ht="12.75">
      <c r="B33" s="3"/>
      <c r="C33" s="4"/>
      <c r="D33" s="3"/>
    </row>
    <row r="34" spans="2:4" ht="12.75">
      <c r="B34" s="3"/>
      <c r="C34" s="4"/>
      <c r="D34" s="3"/>
    </row>
    <row r="35" spans="2:4" ht="12.75">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D1" sqref="D1"/>
    </sheetView>
  </sheetViews>
  <sheetFormatPr defaultColWidth="9.140625" defaultRowHeight="12.75"/>
  <cols>
    <col min="3" max="3" width="11.7109375" style="0" customWidth="1"/>
    <col min="4" max="5" width="10.7109375" style="0" customWidth="1"/>
    <col min="6" max="6" width="11.7109375" style="0" customWidth="1"/>
    <col min="8" max="9" width="5.7109375" style="0" customWidth="1"/>
  </cols>
  <sheetData>
    <row r="1" ht="18.75">
      <c r="D1" s="16" t="str">
        <f>step1!D1</f>
        <v>Payment Period less than Compounding Period</v>
      </c>
    </row>
    <row r="2" ht="18.75">
      <c r="D2" s="16" t="str">
        <f>step1!D2</f>
        <v>New Equipment problems</v>
      </c>
    </row>
    <row r="5" spans="1:9" ht="12.75">
      <c r="A5" s="2"/>
      <c r="B5" s="26" t="str">
        <f>step1!B5</f>
        <v>Outer Print Co. is buying a new binding machine, which will generate increased revenue</v>
      </c>
      <c r="C5" s="27"/>
      <c r="D5" s="27"/>
      <c r="E5" s="27"/>
      <c r="F5" s="27"/>
      <c r="G5" s="27"/>
      <c r="H5" s="27"/>
      <c r="I5" s="28"/>
    </row>
    <row r="6" spans="1:9" ht="12.75">
      <c r="A6" s="2"/>
      <c r="B6" s="29" t="str">
        <f>step1!B6</f>
        <v>of $100000 per year for 4 years.  The equipment costs $240000 to purchase at the</v>
      </c>
      <c r="C6" s="30"/>
      <c r="D6" s="30"/>
      <c r="E6" s="30"/>
      <c r="F6" s="30"/>
      <c r="G6" s="30"/>
      <c r="H6" s="37"/>
      <c r="I6" s="32"/>
    </row>
    <row r="7" spans="1:9" ht="12.75">
      <c r="A7" s="2"/>
      <c r="B7" s="29" t="str">
        <f>step1!B7</f>
        <v>end of year 0.  Training costs of $20000 will be incurred in quarter 3 of year 1.</v>
      </c>
      <c r="C7" s="30"/>
      <c r="D7" s="30"/>
      <c r="E7" s="30"/>
      <c r="F7" s="30"/>
      <c r="G7" s="30"/>
      <c r="H7" s="30"/>
      <c r="I7" s="32"/>
    </row>
    <row r="8" spans="1:9" ht="12.75">
      <c r="A8" s="2"/>
      <c r="B8" s="29" t="str">
        <f>step1!B8</f>
        <v>An overhaul costs $30000 and will happen in quarter 2 of year 4.  What is the</v>
      </c>
      <c r="C8" s="30"/>
      <c r="D8" s="30"/>
      <c r="E8" s="30"/>
      <c r="F8" s="30"/>
      <c r="G8" s="30"/>
      <c r="H8" s="30"/>
      <c r="I8" s="32"/>
    </row>
    <row r="9" spans="1:9" ht="12.75">
      <c r="A9" s="2"/>
      <c r="B9" s="34" t="str">
        <f>step1!B9</f>
        <v>present worth of the machine revenues and costs if interest is an effective 18% per year?</v>
      </c>
      <c r="C9" s="35"/>
      <c r="D9" s="35"/>
      <c r="E9" s="35"/>
      <c r="F9" s="35"/>
      <c r="G9" s="35"/>
      <c r="H9" s="35"/>
      <c r="I9" s="36"/>
    </row>
    <row r="10" spans="1:9" ht="12.75">
      <c r="A10" s="2"/>
      <c r="B10" s="3"/>
      <c r="C10" s="3"/>
      <c r="D10" s="3"/>
      <c r="E10" s="3"/>
      <c r="F10" s="76"/>
      <c r="G10" s="3"/>
      <c r="H10" s="3"/>
      <c r="I10" s="3"/>
    </row>
    <row r="12" spans="1:9" ht="15.75">
      <c r="A12" s="38" t="s">
        <v>2</v>
      </c>
      <c r="B12" s="21" t="s">
        <v>6</v>
      </c>
      <c r="C12" s="18" t="s">
        <v>23</v>
      </c>
      <c r="D12" s="5"/>
      <c r="E12" s="5"/>
      <c r="F12" s="5"/>
      <c r="G12" s="5"/>
      <c r="H12" s="5"/>
      <c r="I12" s="6"/>
    </row>
    <row r="13" spans="1:9" ht="15">
      <c r="A13" s="23"/>
      <c r="B13" s="22" t="s">
        <v>6</v>
      </c>
      <c r="C13" s="17" t="s">
        <v>24</v>
      </c>
      <c r="D13" s="2"/>
      <c r="E13" s="2"/>
      <c r="F13" s="2"/>
      <c r="G13" s="2"/>
      <c r="H13" s="2"/>
      <c r="I13" s="8"/>
    </row>
    <row r="14" spans="1:9" ht="15.75">
      <c r="A14" s="23"/>
      <c r="B14" s="22"/>
      <c r="C14" s="17" t="s">
        <v>8</v>
      </c>
      <c r="D14" s="2"/>
      <c r="E14" s="2"/>
      <c r="F14" s="2"/>
      <c r="G14" s="2"/>
      <c r="H14" s="2"/>
      <c r="I14" s="8"/>
    </row>
    <row r="15" spans="1:9" ht="15">
      <c r="A15" s="24"/>
      <c r="B15" s="25"/>
      <c r="C15" s="1"/>
      <c r="D15" s="1"/>
      <c r="E15" s="1"/>
      <c r="F15" s="1"/>
      <c r="G15" s="1"/>
      <c r="H15" s="1"/>
      <c r="I15" s="10"/>
    </row>
    <row r="16" spans="1:9" ht="12.75">
      <c r="A16" s="3"/>
      <c r="B16" s="3"/>
      <c r="C16" s="3"/>
      <c r="D16" s="3"/>
      <c r="E16" s="3"/>
      <c r="F16" s="3"/>
      <c r="G16" s="43"/>
      <c r="H16" s="3"/>
      <c r="I16" s="3"/>
    </row>
    <row r="17" spans="1:9" ht="12.75">
      <c r="A17" s="3"/>
      <c r="B17" s="3"/>
      <c r="C17" s="3"/>
      <c r="D17" s="3"/>
      <c r="E17" s="3"/>
      <c r="F17" s="3"/>
      <c r="G17" s="3"/>
      <c r="H17" s="3"/>
      <c r="I17" s="3"/>
    </row>
    <row r="18" spans="1:9" ht="12.75">
      <c r="A18" s="3"/>
      <c r="B18" s="55"/>
      <c r="C18" s="5"/>
      <c r="D18" s="5" t="s">
        <v>14</v>
      </c>
      <c r="E18" s="5"/>
      <c r="F18" s="78"/>
      <c r="G18" s="45"/>
      <c r="H18" s="46"/>
      <c r="I18" s="3"/>
    </row>
    <row r="19" spans="1:11" ht="12.75">
      <c r="A19" s="3"/>
      <c r="B19" s="7"/>
      <c r="C19" s="2"/>
      <c r="D19" s="2"/>
      <c r="E19" s="2"/>
      <c r="F19" s="8"/>
      <c r="G19" s="47"/>
      <c r="H19" s="47"/>
      <c r="I19" s="3"/>
      <c r="K19" s="15"/>
    </row>
    <row r="20" spans="1:9" ht="12.75">
      <c r="A20" s="3"/>
      <c r="B20" s="60" t="s">
        <v>1</v>
      </c>
      <c r="C20" s="61" t="s">
        <v>15</v>
      </c>
      <c r="D20" s="62" t="s">
        <v>16</v>
      </c>
      <c r="E20" s="63" t="s">
        <v>17</v>
      </c>
      <c r="F20" s="64"/>
      <c r="G20" s="47"/>
      <c r="H20" s="47"/>
      <c r="I20" s="3"/>
    </row>
    <row r="21" spans="1:9" ht="12.75">
      <c r="A21" s="3"/>
      <c r="B21" s="65">
        <v>0</v>
      </c>
      <c r="C21" s="66">
        <f>step1!L1+step1!L2</f>
        <v>260000</v>
      </c>
      <c r="D21" s="66">
        <v>0</v>
      </c>
      <c r="E21" s="49"/>
      <c r="F21" s="67"/>
      <c r="G21" s="47"/>
      <c r="H21" s="47"/>
      <c r="I21" s="3"/>
    </row>
    <row r="22" spans="1:9" ht="12.75">
      <c r="A22" s="3"/>
      <c r="B22" s="65">
        <v>1</v>
      </c>
      <c r="C22" s="66">
        <v>0</v>
      </c>
      <c r="D22" s="66">
        <f>step1!L7</f>
        <v>100000</v>
      </c>
      <c r="E22" s="49"/>
      <c r="F22" s="67"/>
      <c r="G22" s="47"/>
      <c r="H22" s="47"/>
      <c r="I22" s="3"/>
    </row>
    <row r="23" spans="1:9" ht="12.75">
      <c r="A23" s="3"/>
      <c r="B23" s="42">
        <v>2</v>
      </c>
      <c r="C23" s="66">
        <v>0</v>
      </c>
      <c r="D23" s="66">
        <f>step1!L7</f>
        <v>100000</v>
      </c>
      <c r="E23" s="49"/>
      <c r="F23" s="67"/>
      <c r="G23" s="47"/>
      <c r="H23" s="47"/>
      <c r="I23" s="3"/>
    </row>
    <row r="24" spans="1:9" ht="12.75">
      <c r="A24" s="3"/>
      <c r="B24" s="65">
        <v>3</v>
      </c>
      <c r="C24" s="66">
        <v>30000</v>
      </c>
      <c r="D24" s="66">
        <f>step1!L7</f>
        <v>100000</v>
      </c>
      <c r="E24" s="49"/>
      <c r="F24" s="67"/>
      <c r="G24" s="3"/>
      <c r="H24" s="3"/>
      <c r="I24" s="3"/>
    </row>
    <row r="25" spans="1:9" ht="12.75">
      <c r="A25" s="3"/>
      <c r="B25" s="65">
        <v>4</v>
      </c>
      <c r="C25" s="66">
        <v>0</v>
      </c>
      <c r="D25" s="66">
        <f>step1!L7</f>
        <v>100000</v>
      </c>
      <c r="E25" s="49"/>
      <c r="F25" s="67"/>
      <c r="G25" s="43"/>
      <c r="H25" s="3"/>
      <c r="I25" s="3"/>
    </row>
    <row r="26" spans="1:9" ht="12.75">
      <c r="A26" s="3"/>
      <c r="B26" s="60"/>
      <c r="C26" s="61"/>
      <c r="D26" s="72"/>
      <c r="E26" s="72"/>
      <c r="F26" s="71"/>
      <c r="G26" s="3"/>
      <c r="H26" s="47"/>
      <c r="I26" s="3"/>
    </row>
    <row r="27" spans="1:9" ht="12.75">
      <c r="A27" s="3"/>
      <c r="B27" s="3"/>
      <c r="C27" s="4"/>
      <c r="D27" s="3"/>
      <c r="E27" s="3"/>
      <c r="F27" s="3"/>
      <c r="G27" s="3"/>
      <c r="H27" s="3"/>
      <c r="I27" s="3"/>
    </row>
    <row r="28" spans="1:9" ht="12.75">
      <c r="A28" s="3"/>
      <c r="B28" s="3"/>
      <c r="C28" s="4"/>
      <c r="D28" s="3"/>
      <c r="E28" s="3"/>
      <c r="F28" s="3"/>
      <c r="G28" s="3"/>
      <c r="H28" s="3"/>
      <c r="I28" s="3"/>
    </row>
    <row r="29" spans="1:9" ht="12.75">
      <c r="A29" s="3"/>
      <c r="B29" s="3"/>
      <c r="C29" s="4"/>
      <c r="D29" s="3"/>
      <c r="E29" s="3"/>
      <c r="F29" s="3"/>
      <c r="G29" s="4"/>
      <c r="H29" s="3"/>
      <c r="I29" s="3"/>
    </row>
    <row r="30" spans="1:9" ht="12.75">
      <c r="A30" s="3"/>
      <c r="B30" s="3"/>
      <c r="C30" s="4"/>
      <c r="D30" s="3"/>
      <c r="E30" s="3"/>
      <c r="F30" s="3"/>
      <c r="G30" s="3"/>
      <c r="H30" s="3"/>
      <c r="I30" s="3"/>
    </row>
    <row r="31" spans="1:9" ht="12.75">
      <c r="A31" s="3"/>
      <c r="B31" s="3"/>
      <c r="C31" s="4"/>
      <c r="D31" s="3"/>
      <c r="E31" s="3"/>
      <c r="F31" s="3"/>
      <c r="G31" s="43"/>
      <c r="H31" s="3"/>
      <c r="I31" s="3"/>
    </row>
    <row r="32" spans="1:9" ht="12.75">
      <c r="A32" s="3"/>
      <c r="B32" s="3"/>
      <c r="C32" s="4"/>
      <c r="D32" s="3"/>
      <c r="E32" s="3"/>
      <c r="F32" s="3"/>
      <c r="G32" s="3"/>
      <c r="H32" s="3"/>
      <c r="I32" s="3"/>
    </row>
    <row r="33" spans="1:9" ht="12.75">
      <c r="A33" s="3"/>
      <c r="B33" s="3"/>
      <c r="C33" s="4"/>
      <c r="D33" s="3"/>
      <c r="E33" s="3"/>
      <c r="F33" s="3"/>
      <c r="G33" s="4"/>
      <c r="H33" s="3"/>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4"/>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26"/>
  <sheetViews>
    <sheetView workbookViewId="0" topLeftCell="A1">
      <selection activeCell="H20" sqref="H20"/>
    </sheetView>
  </sheetViews>
  <sheetFormatPr defaultColWidth="9.140625" defaultRowHeight="12.75"/>
  <cols>
    <col min="3" max="3" width="11.7109375" style="0" customWidth="1"/>
    <col min="4" max="4" width="10.57421875" style="0" customWidth="1"/>
    <col min="5" max="5" width="10.7109375" style="0" customWidth="1"/>
    <col min="6" max="6" width="11.7109375" style="0" customWidth="1"/>
    <col min="8" max="8" width="5.57421875" style="0" customWidth="1"/>
    <col min="9" max="9" width="5.7109375" style="0" customWidth="1"/>
  </cols>
  <sheetData>
    <row r="1" ht="18.75">
      <c r="D1" s="16" t="str">
        <f>step1!D1</f>
        <v>Payment Period less than Compounding Period</v>
      </c>
    </row>
    <row r="2" ht="18.75">
      <c r="D2" s="16" t="str">
        <f>step1!D2</f>
        <v>New Equipment problems</v>
      </c>
    </row>
    <row r="5" spans="1:9" ht="12.75">
      <c r="A5" s="2"/>
      <c r="B5" s="26" t="str">
        <f>step1!B5</f>
        <v>Outer Print Co. is buying a new binding machine, which will generate increased revenue</v>
      </c>
      <c r="C5" s="27"/>
      <c r="D5" s="27"/>
      <c r="E5" s="27"/>
      <c r="F5" s="27"/>
      <c r="G5" s="27"/>
      <c r="H5" s="27"/>
      <c r="I5" s="28"/>
    </row>
    <row r="6" spans="1:9" ht="12.75">
      <c r="A6" s="2"/>
      <c r="B6" s="29" t="str">
        <f>step1!B6</f>
        <v>of $100000 per year for 4 years.  The equipment costs $240000 to purchase at the</v>
      </c>
      <c r="C6" s="30"/>
      <c r="D6" s="30"/>
      <c r="E6" s="30"/>
      <c r="F6" s="30"/>
      <c r="G6" s="30"/>
      <c r="H6" s="37"/>
      <c r="I6" s="32"/>
    </row>
    <row r="7" spans="1:9" ht="12.75">
      <c r="A7" s="2"/>
      <c r="B7" s="29" t="str">
        <f>step1!B7</f>
        <v>end of year 0.  Training costs of $20000 will be incurred in quarter 3 of year 1.</v>
      </c>
      <c r="C7" s="30"/>
      <c r="D7" s="30"/>
      <c r="E7" s="30"/>
      <c r="F7" s="30"/>
      <c r="G7" s="30"/>
      <c r="H7" s="30"/>
      <c r="I7" s="32"/>
    </row>
    <row r="8" spans="1:9" ht="12.75">
      <c r="A8" s="2"/>
      <c r="B8" s="29" t="str">
        <f>step1!B8</f>
        <v>An overhaul costs $30000 and will happen in quarter 2 of year 4.  What is the</v>
      </c>
      <c r="C8" s="30"/>
      <c r="D8" s="30"/>
      <c r="E8" s="30"/>
      <c r="F8" s="30"/>
      <c r="G8" s="30"/>
      <c r="H8" s="30"/>
      <c r="I8" s="32"/>
    </row>
    <row r="9" spans="1:9" ht="12.75">
      <c r="A9" s="2"/>
      <c r="B9" s="34" t="str">
        <f>step1!B9</f>
        <v>present worth of the machine revenues and costs if interest is an effective 18% per year?</v>
      </c>
      <c r="C9" s="35"/>
      <c r="D9" s="35"/>
      <c r="E9" s="35"/>
      <c r="F9" s="35"/>
      <c r="G9" s="35"/>
      <c r="H9" s="35"/>
      <c r="I9" s="36"/>
    </row>
    <row r="10" spans="1:9" ht="12.75">
      <c r="A10" s="2"/>
      <c r="B10" s="3"/>
      <c r="C10" s="3"/>
      <c r="D10" s="3"/>
      <c r="E10" s="3"/>
      <c r="F10" s="76"/>
      <c r="G10" s="3"/>
      <c r="H10" s="3"/>
      <c r="I10" s="3"/>
    </row>
    <row r="11" ht="12.75">
      <c r="L11" s="51"/>
    </row>
    <row r="12" spans="1:12" ht="15.75">
      <c r="A12" s="38" t="s">
        <v>3</v>
      </c>
      <c r="B12" s="21" t="s">
        <v>6</v>
      </c>
      <c r="C12" s="18" t="s">
        <v>28</v>
      </c>
      <c r="D12" s="5"/>
      <c r="E12" s="5"/>
      <c r="F12" s="5"/>
      <c r="G12" s="5"/>
      <c r="H12" s="5"/>
      <c r="I12" s="6"/>
      <c r="L12" s="51"/>
    </row>
    <row r="13" spans="1:9" ht="15">
      <c r="A13" s="23"/>
      <c r="B13" s="22" t="s">
        <v>6</v>
      </c>
      <c r="C13" s="17" t="s">
        <v>25</v>
      </c>
      <c r="D13" s="2"/>
      <c r="E13" s="2"/>
      <c r="F13" s="2"/>
      <c r="G13" s="2"/>
      <c r="H13" s="2"/>
      <c r="I13" s="8"/>
    </row>
    <row r="14" spans="1:9" ht="15.75">
      <c r="A14" s="23"/>
      <c r="B14" s="22"/>
      <c r="C14" s="17" t="s">
        <v>10</v>
      </c>
      <c r="D14" s="2"/>
      <c r="E14" s="2"/>
      <c r="F14" s="2"/>
      <c r="G14" s="2"/>
      <c r="H14" s="2"/>
      <c r="I14" s="8"/>
    </row>
    <row r="15" spans="1:9" ht="15">
      <c r="A15" s="24"/>
      <c r="B15" s="25"/>
      <c r="C15" s="1"/>
      <c r="D15" s="1"/>
      <c r="E15" s="1"/>
      <c r="F15" s="1"/>
      <c r="G15" s="1"/>
      <c r="H15" s="1"/>
      <c r="I15" s="10"/>
    </row>
    <row r="18" spans="1:8" ht="12.75">
      <c r="A18" s="3"/>
      <c r="B18" s="55"/>
      <c r="C18" s="5"/>
      <c r="D18" s="5" t="s">
        <v>14</v>
      </c>
      <c r="E18" s="5"/>
      <c r="F18" s="56">
        <f>step1!L9</f>
        <v>0.18</v>
      </c>
      <c r="G18" s="45"/>
      <c r="H18" s="46"/>
    </row>
    <row r="19" spans="1:8" ht="12.75">
      <c r="A19" s="3"/>
      <c r="B19" s="7"/>
      <c r="C19" s="2"/>
      <c r="D19" s="2"/>
      <c r="E19" s="2"/>
      <c r="F19" s="8"/>
      <c r="G19" s="47"/>
      <c r="H19" s="47"/>
    </row>
    <row r="20" spans="1:8" ht="12.75">
      <c r="A20" s="3"/>
      <c r="B20" s="60" t="s">
        <v>1</v>
      </c>
      <c r="C20" s="61" t="s">
        <v>15</v>
      </c>
      <c r="D20" s="62" t="s">
        <v>16</v>
      </c>
      <c r="E20" s="63" t="s">
        <v>17</v>
      </c>
      <c r="F20" s="64" t="s">
        <v>26</v>
      </c>
      <c r="G20" s="47"/>
      <c r="H20" s="47"/>
    </row>
    <row r="21" spans="1:8" ht="12.75">
      <c r="A21" s="3"/>
      <c r="B21" s="65">
        <v>0</v>
      </c>
      <c r="C21" s="66">
        <f>step2!C21</f>
        <v>260000</v>
      </c>
      <c r="D21" s="66">
        <v>0</v>
      </c>
      <c r="E21" s="47">
        <f>D21-C21</f>
        <v>-260000</v>
      </c>
      <c r="F21" s="79"/>
      <c r="G21" s="47"/>
      <c r="H21" s="47"/>
    </row>
    <row r="22" spans="1:8" ht="12.75">
      <c r="A22" s="3"/>
      <c r="B22" s="65">
        <v>1</v>
      </c>
      <c r="C22" s="66">
        <f>step2!C22</f>
        <v>0</v>
      </c>
      <c r="D22" s="66">
        <f>step1!L7</f>
        <v>100000</v>
      </c>
      <c r="E22" s="47">
        <f>D22-C22</f>
        <v>100000</v>
      </c>
      <c r="F22" s="79"/>
      <c r="G22" s="47"/>
      <c r="H22" s="47"/>
    </row>
    <row r="23" spans="1:8" ht="12.75">
      <c r="A23" s="3"/>
      <c r="B23" s="42">
        <v>2</v>
      </c>
      <c r="C23" s="66">
        <f>step2!C23</f>
        <v>0</v>
      </c>
      <c r="D23" s="66">
        <f>step1!L7</f>
        <v>100000</v>
      </c>
      <c r="E23" s="47">
        <f>D23-C23</f>
        <v>100000</v>
      </c>
      <c r="F23" s="79"/>
      <c r="G23" s="47"/>
      <c r="H23" s="47"/>
    </row>
    <row r="24" spans="1:8" ht="12.75">
      <c r="A24" s="3"/>
      <c r="B24" s="65">
        <v>3</v>
      </c>
      <c r="C24" s="66">
        <f>step2!C24</f>
        <v>30000</v>
      </c>
      <c r="D24" s="66">
        <f>step1!L7</f>
        <v>100000</v>
      </c>
      <c r="E24" s="47">
        <f>D24-C24</f>
        <v>70000</v>
      </c>
      <c r="F24" s="79"/>
      <c r="G24" s="3"/>
      <c r="H24" s="3"/>
    </row>
    <row r="25" spans="1:8" ht="12.75">
      <c r="A25" s="3"/>
      <c r="B25" s="65">
        <v>4</v>
      </c>
      <c r="C25" s="66">
        <f>step2!C25</f>
        <v>0</v>
      </c>
      <c r="D25" s="66">
        <f>step1!L7</f>
        <v>100000</v>
      </c>
      <c r="E25" s="47">
        <f>D25-C25</f>
        <v>100000</v>
      </c>
      <c r="F25" s="79"/>
      <c r="G25" s="43"/>
      <c r="H25" s="3"/>
    </row>
    <row r="26" spans="1:8" ht="12.75">
      <c r="A26" s="3"/>
      <c r="B26" s="60" t="s">
        <v>18</v>
      </c>
      <c r="C26" s="61"/>
      <c r="D26" s="72"/>
      <c r="E26" s="72"/>
      <c r="F26" s="80"/>
      <c r="G26" s="3"/>
      <c r="H26" s="47"/>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tabSelected="1" workbookViewId="0" topLeftCell="A1">
      <selection activeCell="B30" sqref="B30"/>
    </sheetView>
  </sheetViews>
  <sheetFormatPr defaultColWidth="9.140625" defaultRowHeight="12.75"/>
  <cols>
    <col min="3" max="3" width="11.7109375" style="0" customWidth="1"/>
    <col min="4" max="5" width="10.7109375" style="0" customWidth="1"/>
    <col min="6" max="6" width="11.7109375" style="0" customWidth="1"/>
    <col min="8" max="9" width="5.7109375" style="0" customWidth="1"/>
  </cols>
  <sheetData>
    <row r="1" ht="18.75">
      <c r="D1" s="16" t="str">
        <f>step1!D1</f>
        <v>Payment Period less than Compounding Period</v>
      </c>
    </row>
    <row r="2" ht="18.75">
      <c r="D2" s="16" t="str">
        <f>step1!D2</f>
        <v>New Equipment problems</v>
      </c>
    </row>
    <row r="5" spans="1:9" ht="12.75">
      <c r="A5" s="2"/>
      <c r="B5" s="26" t="str">
        <f>step1!B5</f>
        <v>Outer Print Co. is buying a new binding machine, which will generate increased revenue</v>
      </c>
      <c r="C5" s="27"/>
      <c r="D5" s="27"/>
      <c r="E5" s="27"/>
      <c r="F5" s="27"/>
      <c r="G5" s="27"/>
      <c r="H5" s="27"/>
      <c r="I5" s="28"/>
    </row>
    <row r="6" spans="1:9" ht="12.75">
      <c r="A6" s="2"/>
      <c r="B6" s="29" t="str">
        <f>step1!B6</f>
        <v>of $100000 per year for 4 years.  The equipment costs $240000 to purchase at the</v>
      </c>
      <c r="C6" s="30"/>
      <c r="D6" s="30"/>
      <c r="E6" s="30"/>
      <c r="F6" s="30"/>
      <c r="G6" s="30"/>
      <c r="H6" s="37"/>
      <c r="I6" s="32"/>
    </row>
    <row r="7" spans="1:9" ht="12.75">
      <c r="A7" s="2"/>
      <c r="B7" s="29" t="str">
        <f>step1!B7</f>
        <v>end of year 0.  Training costs of $20000 will be incurred in quarter 3 of year 1.</v>
      </c>
      <c r="C7" s="30"/>
      <c r="D7" s="30"/>
      <c r="E7" s="30"/>
      <c r="F7" s="30"/>
      <c r="G7" s="30"/>
      <c r="H7" s="30"/>
      <c r="I7" s="32"/>
    </row>
    <row r="8" spans="1:9" ht="12.75">
      <c r="A8" s="2"/>
      <c r="B8" s="29" t="str">
        <f>step1!B8</f>
        <v>An overhaul costs $30000 and will happen in quarter 2 of year 4.  What is the</v>
      </c>
      <c r="C8" s="30"/>
      <c r="D8" s="30"/>
      <c r="E8" s="30"/>
      <c r="F8" s="30"/>
      <c r="G8" s="30"/>
      <c r="H8" s="30"/>
      <c r="I8" s="32"/>
    </row>
    <row r="9" spans="1:9" ht="12.75">
      <c r="A9" s="2"/>
      <c r="B9" s="34" t="str">
        <f>step1!B9</f>
        <v>present worth of the machine revenues and costs if interest is an effective 18% per year?</v>
      </c>
      <c r="C9" s="35"/>
      <c r="D9" s="35"/>
      <c r="E9" s="35"/>
      <c r="F9" s="35"/>
      <c r="G9" s="35"/>
      <c r="H9" s="35"/>
      <c r="I9" s="36"/>
    </row>
    <row r="10" spans="1:9" ht="12.75">
      <c r="A10" s="2"/>
      <c r="B10" s="3"/>
      <c r="C10" s="3"/>
      <c r="D10" s="3"/>
      <c r="E10" s="3"/>
      <c r="F10" s="76"/>
      <c r="G10" s="3"/>
      <c r="H10" s="3"/>
      <c r="I10" s="3"/>
    </row>
    <row r="11" ht="12.75">
      <c r="L11" s="50"/>
    </row>
    <row r="12" spans="1:12" ht="15.75">
      <c r="A12" s="38" t="s">
        <v>4</v>
      </c>
      <c r="B12" s="40"/>
      <c r="C12" s="5"/>
      <c r="D12" s="5"/>
      <c r="E12" s="5"/>
      <c r="F12" s="5"/>
      <c r="G12" s="5"/>
      <c r="H12" s="5"/>
      <c r="I12" s="6"/>
      <c r="L12" s="50"/>
    </row>
    <row r="13" spans="1:9" ht="15.75">
      <c r="A13" s="7"/>
      <c r="B13" s="17" t="s">
        <v>11</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B18" s="55"/>
      <c r="C18" s="5"/>
      <c r="D18" s="5" t="s">
        <v>14</v>
      </c>
      <c r="E18" s="5"/>
      <c r="F18" s="56">
        <f>step1!L9</f>
        <v>0.18</v>
      </c>
      <c r="G18" s="57"/>
      <c r="H18" s="48"/>
      <c r="I18" s="57"/>
      <c r="J18" s="3"/>
    </row>
    <row r="19" spans="1:10" ht="12.75">
      <c r="A19" s="3"/>
      <c r="B19" s="7"/>
      <c r="C19" s="2"/>
      <c r="D19" s="2"/>
      <c r="E19" s="2"/>
      <c r="F19" s="8"/>
      <c r="G19" s="58"/>
      <c r="H19" s="59"/>
      <c r="I19" s="57"/>
      <c r="J19" s="3"/>
    </row>
    <row r="20" spans="1:13" ht="12.75">
      <c r="A20" s="3"/>
      <c r="B20" s="60" t="s">
        <v>1</v>
      </c>
      <c r="C20" s="61" t="s">
        <v>15</v>
      </c>
      <c r="D20" s="62" t="s">
        <v>16</v>
      </c>
      <c r="E20" s="63" t="s">
        <v>17</v>
      </c>
      <c r="F20" s="64" t="s">
        <v>26</v>
      </c>
      <c r="G20" s="57"/>
      <c r="H20" s="48"/>
      <c r="I20" s="58"/>
      <c r="J20" s="3"/>
      <c r="K20" s="51"/>
      <c r="L20" s="47"/>
      <c r="M20" s="2"/>
    </row>
    <row r="21" spans="1:10" ht="12.75">
      <c r="A21" s="3"/>
      <c r="B21" s="65">
        <v>0</v>
      </c>
      <c r="C21" s="66">
        <f>step2!C21</f>
        <v>260000</v>
      </c>
      <c r="D21" s="66">
        <v>0</v>
      </c>
      <c r="E21" s="47">
        <f>D21-C21</f>
        <v>-260000</v>
      </c>
      <c r="F21" s="67">
        <f>PV($F$18,B21,,-E21)</f>
        <v>-260000</v>
      </c>
      <c r="G21" s="68" t="s">
        <v>27</v>
      </c>
      <c r="H21" s="48"/>
      <c r="I21" s="57"/>
      <c r="J21" s="3"/>
    </row>
    <row r="22" spans="1:10" ht="12.75">
      <c r="A22" s="3"/>
      <c r="B22" s="65">
        <v>1</v>
      </c>
      <c r="C22" s="66">
        <f>step2!C22</f>
        <v>0</v>
      </c>
      <c r="D22" s="66">
        <f>step1!L7</f>
        <v>100000</v>
      </c>
      <c r="E22" s="47">
        <f>D22-C22</f>
        <v>100000</v>
      </c>
      <c r="F22" s="67">
        <f>PV($F$18,B22,,-E22)</f>
        <v>84745.76271186442</v>
      </c>
      <c r="G22" s="58"/>
      <c r="H22" s="48"/>
      <c r="I22" s="57"/>
      <c r="J22" s="3"/>
    </row>
    <row r="23" spans="1:10" ht="12.75">
      <c r="A23" s="3"/>
      <c r="B23" s="42">
        <v>2</v>
      </c>
      <c r="C23" s="66">
        <f>step2!C23</f>
        <v>0</v>
      </c>
      <c r="D23" s="66">
        <f>step1!L7</f>
        <v>100000</v>
      </c>
      <c r="E23" s="47">
        <f>D23-C23</f>
        <v>100000</v>
      </c>
      <c r="F23" s="67">
        <f>PV($F$18,B23,,-E23)</f>
        <v>71818.44297615628</v>
      </c>
      <c r="G23" s="57"/>
      <c r="H23" s="57"/>
      <c r="I23" s="57"/>
      <c r="J23" s="3"/>
    </row>
    <row r="24" spans="1:10" ht="12.75">
      <c r="A24" s="3"/>
      <c r="B24" s="65">
        <v>3</v>
      </c>
      <c r="C24" s="66">
        <f>step2!C24</f>
        <v>30000</v>
      </c>
      <c r="D24" s="66">
        <f>step1!L7</f>
        <v>100000</v>
      </c>
      <c r="E24" s="47">
        <f>D24-C24</f>
        <v>70000</v>
      </c>
      <c r="F24" s="67">
        <f>PV($F$18,B24,,-E24)</f>
        <v>42604.16108755034</v>
      </c>
      <c r="G24" s="69"/>
      <c r="H24" s="57"/>
      <c r="I24" s="70"/>
      <c r="J24" s="3"/>
    </row>
    <row r="25" spans="1:10" ht="12.75">
      <c r="A25" s="3"/>
      <c r="B25" s="65">
        <v>4</v>
      </c>
      <c r="C25" s="66">
        <f>step2!C25</f>
        <v>0</v>
      </c>
      <c r="D25" s="66">
        <f>step1!L7</f>
        <v>100000</v>
      </c>
      <c r="E25" s="47">
        <f>D25-C25</f>
        <v>100000</v>
      </c>
      <c r="F25" s="67">
        <f>PV($F$18,B25,,-E25)</f>
        <v>51578.88751519412</v>
      </c>
      <c r="G25" s="3"/>
      <c r="H25" s="57"/>
      <c r="I25" s="57"/>
      <c r="J25" s="3"/>
    </row>
    <row r="26" spans="1:10" ht="12.75">
      <c r="A26" s="3"/>
      <c r="B26" s="60" t="s">
        <v>18</v>
      </c>
      <c r="C26" s="61"/>
      <c r="D26" s="72"/>
      <c r="E26" s="72"/>
      <c r="F26" s="73">
        <f>SUM(F21:F25)</f>
        <v>-9252.745709234834</v>
      </c>
      <c r="G26" s="74" t="s">
        <v>19</v>
      </c>
      <c r="H26" s="57"/>
      <c r="I26" s="57"/>
      <c r="J26" s="3"/>
    </row>
    <row r="27" spans="1:10" ht="12.75">
      <c r="A27" s="3"/>
      <c r="B27" s="3"/>
      <c r="C27" s="3"/>
      <c r="D27" s="3"/>
      <c r="E27" s="75"/>
      <c r="F27" s="57"/>
      <c r="G27" s="3"/>
      <c r="H27" s="57"/>
      <c r="I27" s="57"/>
      <c r="J27" s="3"/>
    </row>
    <row r="28" spans="1:10" ht="12.75">
      <c r="A28" s="3"/>
      <c r="B28" s="3"/>
      <c r="C28" s="4"/>
      <c r="D28" s="3"/>
      <c r="E28" s="3"/>
      <c r="F28" s="3"/>
      <c r="G28" s="3"/>
      <c r="H28" s="3"/>
      <c r="I28" s="3"/>
      <c r="J28" s="3"/>
    </row>
    <row r="29" spans="1:10" ht="18">
      <c r="A29" s="3"/>
      <c r="B29" s="81" t="s">
        <v>30</v>
      </c>
      <c r="C29" s="4"/>
      <c r="D29" s="3"/>
      <c r="E29" s="3"/>
      <c r="F29" s="3"/>
      <c r="G29" s="4"/>
      <c r="H29" s="3"/>
      <c r="I29" s="3"/>
      <c r="J29" s="3"/>
    </row>
    <row r="30" spans="1:10" ht="12.75">
      <c r="A30" s="3"/>
      <c r="B30" s="3"/>
      <c r="C30" s="4"/>
      <c r="D30" s="3"/>
      <c r="E30" s="3"/>
      <c r="F30" s="3"/>
      <c r="G30" s="3"/>
      <c r="H30" s="3"/>
      <c r="I30" s="3"/>
      <c r="J30" s="3"/>
    </row>
    <row r="31" spans="1:10" ht="12.75">
      <c r="A31" s="3"/>
      <c r="B31" s="3"/>
      <c r="C31" s="4"/>
      <c r="D31" s="3"/>
      <c r="E31" s="3"/>
      <c r="F31" s="3"/>
      <c r="G31" s="43"/>
      <c r="H31" s="3"/>
      <c r="I31" s="3"/>
      <c r="J31" s="3"/>
    </row>
    <row r="32" spans="1:10" ht="12.75">
      <c r="A32" s="3"/>
      <c r="B32" s="3"/>
      <c r="C32" s="4"/>
      <c r="D32" s="3"/>
      <c r="E32" s="3"/>
      <c r="F32" s="3"/>
      <c r="G32" s="3"/>
      <c r="H32" s="3"/>
      <c r="I32" s="3"/>
      <c r="J32" s="3"/>
    </row>
    <row r="33" spans="1:10" ht="12.75">
      <c r="A33" s="3"/>
      <c r="B33" s="3"/>
      <c r="C33" s="4"/>
      <c r="D33" s="3"/>
      <c r="E33" s="3"/>
      <c r="F33" s="3"/>
      <c r="G33" s="44"/>
      <c r="H33" s="11"/>
      <c r="I33" s="3"/>
      <c r="J33" s="3"/>
    </row>
    <row r="34" spans="1:10" ht="12.75">
      <c r="A34" s="3"/>
      <c r="B34" s="3"/>
      <c r="C34" s="4"/>
      <c r="D34" s="3"/>
      <c r="E34" s="3"/>
      <c r="F34" s="3"/>
      <c r="G34" s="3"/>
      <c r="H34" s="3"/>
      <c r="I34" s="3"/>
      <c r="J34" s="3"/>
    </row>
    <row r="35" spans="1:10" ht="12.75">
      <c r="A35" s="3"/>
      <c r="B35" s="3"/>
      <c r="C35" s="4"/>
      <c r="D35" s="3"/>
      <c r="E35" s="3"/>
      <c r="F35" s="3"/>
      <c r="G35" s="3"/>
      <c r="H35" s="3"/>
      <c r="I35" s="3"/>
      <c r="J35" s="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4"/>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