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15165" windowHeight="8820" activeTab="0"/>
  </bookViews>
  <sheets>
    <sheet name="step1" sheetId="1" r:id="rId1"/>
    <sheet name="step2" sheetId="2" r:id="rId2"/>
    <sheet name="final" sheetId="3" r:id="rId3"/>
  </sheets>
  <definedNames/>
  <calcPr fullCalcOnLoad="1"/>
</workbook>
</file>

<file path=xl/comments1.xml><?xml version="1.0" encoding="utf-8"?>
<comments xmlns="http://schemas.openxmlformats.org/spreadsheetml/2006/main">
  <authors>
    <author>Tom Lacksonen</author>
    <author>lacksonent</author>
  </authors>
  <commentList>
    <comment ref="B12" authorId="0">
      <text>
        <r>
          <rPr>
            <sz val="8"/>
            <rFont val="Tahoma"/>
            <family val="2"/>
          </rPr>
          <t xml:space="preserve">The initial investment is the amount of the start up funds, shown in cell B6.
The annual costs are the operating costs, shown in cell F6.
Either the interest rate or the  number of years is shown in cell C9.  The final piece of data will be solved for using Goal Seek.
</t>
        </r>
      </text>
    </comment>
    <comment ref="B13" authorId="0">
      <text>
        <r>
          <rPr>
            <sz val="8"/>
            <rFont val="Tahoma"/>
            <family val="2"/>
          </rPr>
          <t xml:space="preserve">The piece of data that you must solve for, either the number of years or an interest rate, is listed in cell E8.  To verify that the final profit function is entered properly, put the initial guess value in cell D22 now.
</t>
        </r>
        <r>
          <rPr>
            <i/>
            <sz val="8"/>
            <rFont val="Tahoma"/>
            <family val="2"/>
          </rPr>
          <t>To solve for the number of years, you could also use the NPER function.  To solve for the interest rate, you could also use the RATE function.  (These approaches are not checked by this program)</t>
        </r>
      </text>
    </comment>
    <comment ref="C8" authorId="0">
      <text>
        <r>
          <rPr>
            <sz val="8"/>
            <rFont val="Tahoma"/>
            <family val="2"/>
          </rPr>
          <t xml:space="preserve">This is the desired final amount.  Since it is a single value in the future, it is a future value (F).  The actual future value is calculated in cell D24.  In Goal Seek, you will </t>
        </r>
        <r>
          <rPr>
            <b/>
            <sz val="8"/>
            <rFont val="Tahoma"/>
            <family val="2"/>
          </rPr>
          <t>Set Cell</t>
        </r>
        <r>
          <rPr>
            <sz val="8"/>
            <rFont val="Tahoma"/>
            <family val="2"/>
          </rPr>
          <t xml:space="preserve"> D24 equal to this desired final amount.  Cell D24 will equal this amount when the proper number of years or interest is determined by Goal Seek.</t>
        </r>
      </text>
    </comment>
    <comment ref="F6" authorId="0">
      <text>
        <r>
          <rPr>
            <sz val="8"/>
            <rFont val="Tahoma"/>
            <family val="2"/>
          </rPr>
          <t>Since this is a yearly end-of-year investment, starting at year 0, it is an annual (A) cost.  It is entered in cell D20.</t>
        </r>
      </text>
    </comment>
    <comment ref="B6" authorId="0">
      <text>
        <r>
          <rPr>
            <sz val="8"/>
            <rFont val="Tahoma"/>
            <family val="2"/>
          </rPr>
          <t>Since this is a single cost now (year 0), this is a present cost (P).  It is entered in cell D19</t>
        </r>
      </text>
    </comment>
    <comment ref="E8" authorId="1">
      <text>
        <r>
          <rPr>
            <sz val="8"/>
            <rFont val="Tahoma"/>
            <family val="2"/>
          </rPr>
          <t xml:space="preserve">This is what you need to determine using Goal Seek (the </t>
        </r>
        <r>
          <rPr>
            <b/>
            <sz val="8"/>
            <rFont val="Tahoma"/>
            <family val="2"/>
          </rPr>
          <t>Changing Cell</t>
        </r>
        <r>
          <rPr>
            <sz val="8"/>
            <rFont val="Tahoma"/>
            <family val="2"/>
          </rPr>
          <t>).  Put a guess of 10 years or 10% in as data for an initial guess.</t>
        </r>
      </text>
    </comment>
    <comment ref="C9" authorId="1">
      <text>
        <r>
          <rPr>
            <sz val="8"/>
            <rFont val="Tahoma"/>
            <family val="2"/>
          </rPr>
          <t>If this value is years, put the value in cell D22.
If this value is an annual return, put the value in cell D21.</t>
        </r>
      </text>
    </comment>
    <comment ref="B14" authorId="0">
      <text>
        <r>
          <rPr>
            <sz val="8"/>
            <rFont val="Tahoma"/>
            <family val="2"/>
          </rPr>
          <t xml:space="preserve">Final profit is a future value, and should be displayed as a positive number (to match the target value in cell C8).  Use the </t>
        </r>
        <r>
          <rPr>
            <b/>
            <sz val="8"/>
            <rFont val="Tahoma"/>
            <family val="2"/>
          </rPr>
          <t>=FV</t>
        </r>
        <r>
          <rPr>
            <sz val="8"/>
            <rFont val="Tahoma"/>
            <family val="2"/>
          </rPr>
          <t xml:space="preserve"> function.
The first term is interest, in cell D21.
The second term is the number of periods, in cell D22.
The third term is the annual cost, in cell D20.
The fourth term is present cost, given in cell D19.
</t>
        </r>
        <r>
          <rPr>
            <i/>
            <sz val="8"/>
            <rFont val="Tahoma"/>
            <family val="2"/>
          </rPr>
          <t>If you were using RATE or NPER, you would enter the start-up funds as the future value.</t>
        </r>
      </text>
    </comment>
  </commentList>
</comments>
</file>

<file path=xl/comments2.xml><?xml version="1.0" encoding="utf-8"?>
<comments xmlns="http://schemas.openxmlformats.org/spreadsheetml/2006/main">
  <authors>
    <author>Tom Lacksonen</author>
    <author>Lacksonen</author>
  </authors>
  <commentList>
    <comment ref="B12" authorId="0">
      <text>
        <r>
          <rPr>
            <sz val="8"/>
            <rFont val="Tahoma"/>
            <family val="2"/>
          </rPr>
          <t>The target profit is a future value, and is found in cell C8.</t>
        </r>
      </text>
    </comment>
    <comment ref="B13" authorId="1">
      <text>
        <r>
          <rPr>
            <sz val="8"/>
            <rFont val="Tahoma"/>
            <family val="0"/>
          </rPr>
          <t xml:space="preserve">Goal Seek is used to determine the input value needed to make a formula achieve your desired result.
To access Goal Seek, goto the </t>
        </r>
        <r>
          <rPr>
            <b/>
            <sz val="8"/>
            <rFont val="Tahoma"/>
            <family val="2"/>
          </rPr>
          <t>Tools</t>
        </r>
        <r>
          <rPr>
            <sz val="8"/>
            <rFont val="Tahoma"/>
            <family val="2"/>
          </rPr>
          <t xml:space="preserve"> menu and select </t>
        </r>
        <r>
          <rPr>
            <b/>
            <sz val="8"/>
            <rFont val="Tahoma"/>
            <family val="2"/>
          </rPr>
          <t>Goal Seek…</t>
        </r>
        <r>
          <rPr>
            <sz val="8"/>
            <rFont val="Tahoma"/>
            <family val="2"/>
          </rPr>
          <t xml:space="preserve"> .  Enter the following data in the dialog box:</t>
        </r>
        <r>
          <rPr>
            <b/>
            <sz val="8"/>
            <rFont val="Tahoma"/>
            <family val="2"/>
          </rPr>
          <t xml:space="preserve">
Set cell:</t>
        </r>
        <r>
          <rPr>
            <sz val="8"/>
            <rFont val="Tahoma"/>
            <family val="2"/>
          </rPr>
          <t xml:space="preserve">   This is the cell whose value must match the target value.  It is the final profit, in cell D24.
</t>
        </r>
        <r>
          <rPr>
            <b/>
            <sz val="8"/>
            <rFont val="Tahoma"/>
            <family val="2"/>
          </rPr>
          <t>To value:</t>
        </r>
        <r>
          <rPr>
            <sz val="8"/>
            <rFont val="Tahoma"/>
            <family val="2"/>
          </rPr>
          <t xml:space="preserve">  This is target you would like the final value to achieve.  Typein the amount entered in cell D26. </t>
        </r>
        <r>
          <rPr>
            <sz val="8"/>
            <rFont val="Tahoma"/>
            <family val="0"/>
          </rPr>
          <t xml:space="preserve">
</t>
        </r>
        <r>
          <rPr>
            <b/>
            <sz val="8"/>
            <rFont val="Tahoma"/>
            <family val="2"/>
          </rPr>
          <t xml:space="preserve">By changing cell:  </t>
        </r>
        <r>
          <rPr>
            <sz val="8"/>
            <rFont val="Tahoma"/>
            <family val="0"/>
          </rPr>
          <t xml:space="preserve"> This is the cell you are changing, either the interest in cell D21 or the years in cell D22.</t>
        </r>
      </text>
    </comment>
  </commentList>
</comments>
</file>

<file path=xl/sharedStrings.xml><?xml version="1.0" encoding="utf-8"?>
<sst xmlns="http://schemas.openxmlformats.org/spreadsheetml/2006/main" count="38" uniqueCount="23">
  <si>
    <t>Step 1</t>
  </si>
  <si>
    <t>Step 2</t>
  </si>
  <si>
    <t>Final solution</t>
  </si>
  <si>
    <t xml:space="preserve">Help </t>
  </si>
  <si>
    <t>Help</t>
  </si>
  <si>
    <r>
      <t xml:space="preserve">Press </t>
    </r>
    <r>
      <rPr>
        <b/>
        <sz val="12"/>
        <rFont val="Arial"/>
        <family val="2"/>
      </rPr>
      <t>Ctrl-a</t>
    </r>
    <r>
      <rPr>
        <sz val="12"/>
        <color indexed="12"/>
        <rFont val="Arial"/>
        <family val="2"/>
      </rPr>
      <t xml:space="preserve"> when finished.</t>
    </r>
  </si>
  <si>
    <r>
      <t xml:space="preserve">Move mouse over any cell with a </t>
    </r>
    <r>
      <rPr>
        <sz val="12"/>
        <color indexed="10"/>
        <rFont val="Arial"/>
        <family val="2"/>
      </rPr>
      <t>red arrow</t>
    </r>
    <r>
      <rPr>
        <sz val="12"/>
        <color indexed="12"/>
        <rFont val="Arial"/>
        <family val="2"/>
      </rPr>
      <t>.</t>
    </r>
  </si>
  <si>
    <r>
      <t xml:space="preserve">Press </t>
    </r>
    <r>
      <rPr>
        <b/>
        <sz val="12"/>
        <rFont val="Arial"/>
        <family val="2"/>
      </rPr>
      <t>Ctrl-b</t>
    </r>
    <r>
      <rPr>
        <sz val="12"/>
        <color indexed="12"/>
        <rFont val="Arial"/>
        <family val="2"/>
      </rPr>
      <t xml:space="preserve"> to see the final solution.</t>
    </r>
  </si>
  <si>
    <r>
      <t xml:space="preserve">Press </t>
    </r>
    <r>
      <rPr>
        <b/>
        <sz val="12"/>
        <rFont val="Arial"/>
        <family val="2"/>
      </rPr>
      <t>Ctrl-c</t>
    </r>
    <r>
      <rPr>
        <sz val="12"/>
        <color indexed="12"/>
        <rFont val="Arial"/>
        <family val="2"/>
      </rPr>
      <t xml:space="preserve"> to generate another problem.</t>
    </r>
  </si>
  <si>
    <t>Investment scheme problems</t>
  </si>
  <si>
    <t>Pyramid Schematics Inc. wants you to invest in their company.  Specifically, they</t>
  </si>
  <si>
    <t>Initial investment =</t>
  </si>
  <si>
    <t>Annual costs =</t>
  </si>
  <si>
    <t>Final profit =</t>
  </si>
  <si>
    <t>Goal Seek</t>
  </si>
  <si>
    <t>Interest =</t>
  </si>
  <si>
    <t>Years =</t>
  </si>
  <si>
    <t>Target profit</t>
  </si>
  <si>
    <t>Enter the given data in cells D19 through D22.</t>
  </si>
  <si>
    <t>Enter the final profit formula in cell D24.</t>
  </si>
  <si>
    <t>Enter the target final profit in cell D26.</t>
  </si>
  <si>
    <t>Use Goal Seek to make the final profit match the target profit.</t>
  </si>
  <si>
    <t xml:space="preserve">  =-FV($D$21,$D$22,$D$20,$D$19)</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</si>
</sst>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quot;$&quot;#,##0.000"/>
    <numFmt numFmtId="167" formatCode="&quot;$&quot;#,##0.0"/>
    <numFmt numFmtId="168" formatCode="_(&quot;$&quot;* #,##0.0_);_(&quot;$&quot;* \(#,##0.0\);_(&quot;$&quot;* &quot;-&quot;??_);_(@_)"/>
    <numFmt numFmtId="169" formatCode="_(&quot;$&quot;* #,##0_);_(&quot;$&quot;* \(#,##0\);_(&quot;$&quot;* &quot;-&quot;??_);_(@_)"/>
    <numFmt numFmtId="170" formatCode="0.0%"/>
    <numFmt numFmtId="171" formatCode="&quot;$&quot;#,##0.0_);[Red]\(&quot;$&quot;#,##0.0\)"/>
    <numFmt numFmtId="172" formatCode="0.00000000"/>
    <numFmt numFmtId="173" formatCode="0.0000000"/>
    <numFmt numFmtId="174" formatCode="0.000000"/>
    <numFmt numFmtId="175" formatCode="0.00000"/>
    <numFmt numFmtId="176" formatCode="0.0000"/>
    <numFmt numFmtId="177" formatCode="0.000"/>
    <numFmt numFmtId="178" formatCode="&quot;$&quot;0.00"/>
    <numFmt numFmtId="179" formatCode="0.0"/>
  </numFmts>
  <fonts count="16">
    <font>
      <sz val="10"/>
      <name val="Arial"/>
      <family val="0"/>
    </font>
    <font>
      <sz val="10"/>
      <color indexed="10"/>
      <name val="Arial"/>
      <family val="2"/>
    </font>
    <font>
      <sz val="8"/>
      <name val="Tahoma"/>
      <family val="2"/>
    </font>
    <font>
      <sz val="10"/>
      <color indexed="12"/>
      <name val="Arial"/>
      <family val="2"/>
    </font>
    <font>
      <b/>
      <sz val="14"/>
      <name val="Times New Roman"/>
      <family val="1"/>
    </font>
    <font>
      <sz val="12"/>
      <color indexed="12"/>
      <name val="Arial"/>
      <family val="2"/>
    </font>
    <font>
      <b/>
      <sz val="12"/>
      <name val="Arial"/>
      <family val="2"/>
    </font>
    <font>
      <sz val="12"/>
      <name val="Arial"/>
      <family val="2"/>
    </font>
    <font>
      <b/>
      <sz val="12"/>
      <name val="Times New Roman"/>
      <family val="1"/>
    </font>
    <font>
      <sz val="12"/>
      <color indexed="10"/>
      <name val="Arial"/>
      <family val="2"/>
    </font>
    <font>
      <u val="single"/>
      <sz val="10"/>
      <name val="Arial"/>
      <family val="2"/>
    </font>
    <font>
      <sz val="10"/>
      <color indexed="20"/>
      <name val="Arial"/>
      <family val="2"/>
    </font>
    <font>
      <b/>
      <sz val="8"/>
      <name val="Tahoma"/>
      <family val="2"/>
    </font>
    <font>
      <i/>
      <sz val="8"/>
      <name val="Tahoma"/>
      <family val="2"/>
    </font>
    <font>
      <sz val="8"/>
      <name val="Arial"/>
      <family val="0"/>
    </font>
    <font>
      <b/>
      <sz val="8"/>
      <name val="Arial"/>
      <family val="2"/>
    </font>
  </fonts>
  <fills count="6">
    <fill>
      <patternFill/>
    </fill>
    <fill>
      <patternFill patternType="gray125"/>
    </fill>
    <fill>
      <patternFill patternType="solid">
        <fgColor indexed="41"/>
        <bgColor indexed="64"/>
      </patternFill>
    </fill>
    <fill>
      <patternFill patternType="solid">
        <fgColor indexed="47"/>
        <bgColor indexed="64"/>
      </patternFill>
    </fill>
    <fill>
      <patternFill patternType="solid">
        <fgColor indexed="13"/>
        <bgColor indexed="64"/>
      </patternFill>
    </fill>
    <fill>
      <patternFill patternType="solid">
        <fgColor indexed="11"/>
        <bgColor indexed="64"/>
      </patternFill>
    </fill>
  </fills>
  <borders count="9">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0" fontId="0" fillId="0" borderId="0" xfId="0" applyAlignment="1">
      <alignment/>
    </xf>
    <xf numFmtId="0" fontId="0" fillId="0" borderId="1" xfId="0" applyBorder="1" applyAlignment="1">
      <alignment/>
    </xf>
    <xf numFmtId="0" fontId="0" fillId="0" borderId="0" xfId="0" applyBorder="1" applyAlignment="1">
      <alignment/>
    </xf>
    <xf numFmtId="0" fontId="0" fillId="0" borderId="0" xfId="0" applyFill="1" applyBorder="1" applyAlignment="1">
      <alignment/>
    </xf>
    <xf numFmtId="165" fontId="0" fillId="0" borderId="0" xfId="0" applyNumberFormat="1" applyFill="1"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8" fontId="0" fillId="0" borderId="0" xfId="0" applyNumberFormat="1" applyFill="1" applyBorder="1" applyAlignment="1" quotePrefix="1">
      <alignment/>
    </xf>
    <xf numFmtId="10" fontId="0" fillId="0" borderId="0" xfId="0" applyNumberFormat="1" applyAlignment="1">
      <alignment/>
    </xf>
    <xf numFmtId="0" fontId="3" fillId="0" borderId="0" xfId="0" applyFont="1" applyAlignment="1">
      <alignment/>
    </xf>
    <xf numFmtId="0" fontId="4" fillId="0" borderId="0" xfId="0" applyFont="1" applyAlignment="1">
      <alignment horizontal="center"/>
    </xf>
    <xf numFmtId="0" fontId="5" fillId="0" borderId="0" xfId="0" applyFont="1" applyBorder="1" applyAlignment="1">
      <alignment/>
    </xf>
    <xf numFmtId="0" fontId="5" fillId="0" borderId="2" xfId="0" applyFont="1" applyBorder="1" applyAlignment="1">
      <alignment/>
    </xf>
    <xf numFmtId="0" fontId="5" fillId="0" borderId="1" xfId="0" applyFont="1" applyBorder="1" applyAlignment="1">
      <alignment/>
    </xf>
    <xf numFmtId="0" fontId="8" fillId="0" borderId="4" xfId="0" applyFont="1" applyBorder="1" applyAlignment="1">
      <alignment/>
    </xf>
    <xf numFmtId="0" fontId="9" fillId="0" borderId="2" xfId="0" applyFont="1" applyBorder="1" applyAlignment="1">
      <alignment/>
    </xf>
    <xf numFmtId="0" fontId="9" fillId="0" borderId="0" xfId="0" applyFont="1" applyBorder="1" applyAlignment="1">
      <alignment/>
    </xf>
    <xf numFmtId="0" fontId="7" fillId="0" borderId="4" xfId="0" applyFont="1" applyBorder="1" applyAlignment="1">
      <alignment/>
    </xf>
    <xf numFmtId="0" fontId="7" fillId="0" borderId="6" xfId="0" applyFont="1" applyBorder="1" applyAlignment="1">
      <alignment/>
    </xf>
    <xf numFmtId="0" fontId="0" fillId="2" borderId="8" xfId="0" applyFill="1" applyBorder="1" applyAlignment="1">
      <alignment/>
    </xf>
    <xf numFmtId="0" fontId="0" fillId="2" borderId="2" xfId="0" applyFill="1" applyBorder="1" applyAlignment="1">
      <alignment/>
    </xf>
    <xf numFmtId="0" fontId="0" fillId="2" borderId="3" xfId="0" applyFill="1" applyBorder="1" applyAlignment="1">
      <alignment/>
    </xf>
    <xf numFmtId="0" fontId="0" fillId="2" borderId="4" xfId="0" applyFill="1" applyBorder="1" applyAlignment="1">
      <alignment/>
    </xf>
    <xf numFmtId="0" fontId="0" fillId="2" borderId="0" xfId="0" applyFill="1" applyBorder="1" applyAlignment="1">
      <alignment/>
    </xf>
    <xf numFmtId="6" fontId="1" fillId="2" borderId="0" xfId="0" applyNumberFormat="1" applyFont="1" applyFill="1" applyBorder="1" applyAlignment="1">
      <alignment/>
    </xf>
    <xf numFmtId="0" fontId="0" fillId="2" borderId="5" xfId="0" applyFill="1" applyBorder="1" applyAlignment="1">
      <alignment/>
    </xf>
    <xf numFmtId="0" fontId="1" fillId="2" borderId="0" xfId="0" applyFont="1" applyFill="1" applyBorder="1" applyAlignment="1">
      <alignment/>
    </xf>
    <xf numFmtId="0" fontId="0" fillId="2" borderId="6" xfId="0" applyFill="1" applyBorder="1" applyAlignment="1">
      <alignment/>
    </xf>
    <xf numFmtId="0" fontId="0" fillId="2" borderId="1" xfId="0" applyFill="1" applyBorder="1" applyAlignment="1">
      <alignment/>
    </xf>
    <xf numFmtId="0" fontId="0" fillId="2" borderId="7" xfId="0" applyFill="1" applyBorder="1" applyAlignment="1">
      <alignment/>
    </xf>
    <xf numFmtId="6" fontId="0" fillId="2" borderId="0" xfId="0" applyNumberFormat="1" applyFill="1" applyBorder="1" applyAlignment="1">
      <alignment/>
    </xf>
    <xf numFmtId="0" fontId="8" fillId="3" borderId="8" xfId="0" applyFont="1" applyFill="1" applyBorder="1" applyAlignment="1">
      <alignment/>
    </xf>
    <xf numFmtId="0" fontId="8" fillId="3" borderId="6" xfId="0" applyFont="1" applyFill="1" applyBorder="1" applyAlignment="1">
      <alignment/>
    </xf>
    <xf numFmtId="0" fontId="0" fillId="3" borderId="2" xfId="0" applyFill="1" applyBorder="1" applyAlignment="1">
      <alignment/>
    </xf>
    <xf numFmtId="0" fontId="5" fillId="0" borderId="0" xfId="0" applyFont="1" applyAlignment="1">
      <alignment/>
    </xf>
    <xf numFmtId="10" fontId="0" fillId="0" borderId="0" xfId="0" applyNumberFormat="1" applyFill="1" applyBorder="1" applyAlignment="1">
      <alignment/>
    </xf>
    <xf numFmtId="8" fontId="0" fillId="0" borderId="0" xfId="0" applyNumberFormat="1" applyFill="1" applyBorder="1" applyAlignment="1">
      <alignment/>
    </xf>
    <xf numFmtId="0" fontId="0" fillId="0" borderId="0" xfId="0" applyFill="1" applyBorder="1" applyAlignment="1">
      <alignment horizontal="center"/>
    </xf>
    <xf numFmtId="165" fontId="0" fillId="0" borderId="0" xfId="0" applyNumberFormat="1" applyFill="1" applyBorder="1" applyAlignment="1">
      <alignment horizontal="center"/>
    </xf>
    <xf numFmtId="0" fontId="0" fillId="0" borderId="0" xfId="0" applyFill="1" applyBorder="1" applyAlignment="1">
      <alignment horizontal="center" wrapText="1"/>
    </xf>
    <xf numFmtId="164" fontId="0" fillId="0" borderId="0" xfId="0" applyNumberFormat="1" applyFill="1" applyBorder="1" applyAlignment="1">
      <alignment/>
    </xf>
    <xf numFmtId="169" fontId="0" fillId="0" borderId="0" xfId="17" applyNumberFormat="1" applyAlignment="1">
      <alignment/>
    </xf>
    <xf numFmtId="169" fontId="0" fillId="0" borderId="0" xfId="17" applyNumberFormat="1" applyBorder="1" applyAlignment="1">
      <alignment/>
    </xf>
    <xf numFmtId="169" fontId="0" fillId="0" borderId="0" xfId="17" applyNumberFormat="1" applyFill="1" applyBorder="1" applyAlignment="1">
      <alignment/>
    </xf>
    <xf numFmtId="9" fontId="1" fillId="0" borderId="0" xfId="0" applyNumberFormat="1" applyFont="1" applyFill="1" applyBorder="1" applyAlignment="1">
      <alignment/>
    </xf>
    <xf numFmtId="0" fontId="1" fillId="2" borderId="1" xfId="0" applyFont="1" applyFill="1" applyBorder="1" applyAlignment="1">
      <alignment/>
    </xf>
    <xf numFmtId="9" fontId="0" fillId="0" borderId="0" xfId="0" applyNumberFormat="1" applyFill="1" applyBorder="1" applyAlignment="1">
      <alignment/>
    </xf>
    <xf numFmtId="0" fontId="0" fillId="2" borderId="6" xfId="0" applyFont="1" applyFill="1" applyBorder="1" applyAlignment="1">
      <alignment/>
    </xf>
    <xf numFmtId="10" fontId="0" fillId="0" borderId="0" xfId="19" applyNumberFormat="1" applyFill="1" applyBorder="1" applyAlignment="1">
      <alignment/>
    </xf>
    <xf numFmtId="164" fontId="0" fillId="0" borderId="0" xfId="0" applyNumberFormat="1" applyFill="1" applyBorder="1" applyAlignment="1" quotePrefix="1">
      <alignment horizontal="left"/>
    </xf>
    <xf numFmtId="169" fontId="0" fillId="0" borderId="0" xfId="17" applyNumberFormat="1" applyFont="1" applyFill="1" applyBorder="1" applyAlignment="1">
      <alignment/>
    </xf>
    <xf numFmtId="0" fontId="0" fillId="0" borderId="0" xfId="0" applyFill="1" applyBorder="1" applyAlignment="1" quotePrefix="1">
      <alignment/>
    </xf>
    <xf numFmtId="0" fontId="7" fillId="0" borderId="1" xfId="0" applyFont="1" applyBorder="1" applyAlignment="1">
      <alignment/>
    </xf>
    <xf numFmtId="0" fontId="11" fillId="0" borderId="0" xfId="0" applyFont="1" applyFill="1" applyBorder="1" applyAlignment="1">
      <alignment/>
    </xf>
    <xf numFmtId="164" fontId="0" fillId="0" borderId="0" xfId="0" applyNumberFormat="1" applyFont="1" applyAlignment="1">
      <alignment/>
    </xf>
    <xf numFmtId="0" fontId="10" fillId="0" borderId="0" xfId="0" applyFont="1" applyFill="1" applyBorder="1" applyAlignment="1">
      <alignment/>
    </xf>
    <xf numFmtId="0" fontId="0" fillId="0" borderId="0" xfId="0" applyFont="1" applyFill="1" applyBorder="1" applyAlignment="1">
      <alignment/>
    </xf>
    <xf numFmtId="0" fontId="0" fillId="0" borderId="8" xfId="0" applyFont="1" applyFill="1" applyBorder="1" applyAlignment="1">
      <alignment/>
    </xf>
    <xf numFmtId="169" fontId="0" fillId="0" borderId="3" xfId="17" applyNumberFormat="1" applyBorder="1" applyAlignment="1">
      <alignment horizontal="right"/>
    </xf>
    <xf numFmtId="169" fontId="0" fillId="0" borderId="5" xfId="17" applyNumberFormat="1" applyBorder="1" applyAlignment="1">
      <alignment/>
    </xf>
    <xf numFmtId="2" fontId="0" fillId="0" borderId="0" xfId="0" applyNumberFormat="1" applyFill="1" applyBorder="1" applyAlignment="1" quotePrefix="1">
      <alignment/>
    </xf>
    <xf numFmtId="169" fontId="11" fillId="0" borderId="0" xfId="17" applyNumberFormat="1" applyFont="1" applyFill="1" applyBorder="1" applyAlignment="1">
      <alignment/>
    </xf>
    <xf numFmtId="0" fontId="0" fillId="0" borderId="0" xfId="0" applyFill="1" applyBorder="1" applyAlignment="1">
      <alignment horizontal="right"/>
    </xf>
    <xf numFmtId="164" fontId="11" fillId="0" borderId="0" xfId="0" applyNumberFormat="1" applyFont="1" applyFill="1" applyBorder="1" applyAlignment="1">
      <alignment/>
    </xf>
    <xf numFmtId="169" fontId="0" fillId="4" borderId="3" xfId="17" applyNumberFormat="1" applyFill="1" applyBorder="1" applyAlignment="1">
      <alignment horizontal="right"/>
    </xf>
    <xf numFmtId="0" fontId="0" fillId="0" borderId="0" xfId="17" applyNumberFormat="1" applyFill="1" applyBorder="1" applyAlignment="1">
      <alignment/>
    </xf>
    <xf numFmtId="10" fontId="0" fillId="5" borderId="5" xfId="19" applyNumberFormat="1" applyFill="1" applyBorder="1" applyAlignment="1" quotePrefix="1">
      <alignment/>
    </xf>
    <xf numFmtId="0" fontId="0" fillId="0" borderId="1" xfId="0" applyFill="1" applyBorder="1" applyAlignment="1">
      <alignment/>
    </xf>
    <xf numFmtId="10" fontId="0" fillId="0" borderId="5" xfId="19" applyNumberFormat="1" applyFill="1" applyBorder="1" applyAlignment="1" quotePrefix="1">
      <alignment/>
    </xf>
    <xf numFmtId="2" fontId="0" fillId="5" borderId="5" xfId="19" applyNumberFormat="1" applyFill="1" applyBorder="1" applyAlignment="1" quotePrefix="1">
      <alignment/>
    </xf>
    <xf numFmtId="169" fontId="1" fillId="0" borderId="7" xfId="17" applyNumberFormat="1" applyFont="1" applyFill="1" applyBorder="1" applyAlignment="1">
      <alignment/>
    </xf>
    <xf numFmtId="0" fontId="1" fillId="0" borderId="0" xfId="0" applyFont="1" applyAlignment="1">
      <alignment/>
    </xf>
    <xf numFmtId="169" fontId="1" fillId="0" borderId="0" xfId="17" applyNumberFormat="1" applyFont="1" applyAlignment="1">
      <alignment/>
    </xf>
    <xf numFmtId="169" fontId="1" fillId="4" borderId="0" xfId="17" applyNumberFormat="1" applyFont="1" applyFill="1" applyAlignment="1">
      <alignment/>
    </xf>
    <xf numFmtId="2" fontId="0" fillId="0" borderId="5" xfId="19" applyNumberFormat="1" applyFill="1" applyBorder="1" applyAlignment="1" quotePrefix="1">
      <alignment/>
    </xf>
    <xf numFmtId="10" fontId="0" fillId="4" borderId="5" xfId="19" applyNumberFormat="1" applyFill="1" applyBorder="1" applyAlignment="1" quotePrefix="1">
      <alignment/>
    </xf>
    <xf numFmtId="2" fontId="0" fillId="4" borderId="5" xfId="19" applyNumberFormat="1" applyFill="1" applyBorder="1" applyAlignment="1" quotePrefix="1">
      <alignment/>
    </xf>
    <xf numFmtId="169" fontId="0" fillId="4" borderId="7" xfId="17" applyNumberFormat="1" applyFont="1" applyFill="1" applyBorder="1" applyAlignment="1">
      <alignment/>
    </xf>
    <xf numFmtId="9" fontId="0" fillId="0" borderId="0" xfId="19" applyFill="1" applyBorder="1" applyAlignment="1">
      <alignment/>
    </xf>
    <xf numFmtId="10" fontId="0" fillId="0" borderId="0" xfId="19" applyNumberFormat="1" applyFill="1" applyBorder="1" applyAlignment="1" quotePrefix="1">
      <alignment/>
    </xf>
    <xf numFmtId="169" fontId="0" fillId="0" borderId="0" xfId="17" applyNumberFormat="1" applyFont="1" applyFill="1" applyBorder="1" applyAlignment="1" quotePrefix="1">
      <alignment/>
    </xf>
    <xf numFmtId="169" fontId="0" fillId="4" borderId="5" xfId="17" applyNumberForma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L43"/>
  <sheetViews>
    <sheetView tabSelected="1" workbookViewId="0" topLeftCell="A1">
      <selection activeCell="I28" sqref="I28"/>
    </sheetView>
  </sheetViews>
  <sheetFormatPr defaultColWidth="9.140625" defaultRowHeight="12.75"/>
  <cols>
    <col min="4" max="4" width="10.7109375" style="0" customWidth="1"/>
    <col min="9" max="9" width="10.57421875" style="0" customWidth="1"/>
    <col min="12" max="12" width="9.7109375" style="0" hidden="1" customWidth="1"/>
  </cols>
  <sheetData>
    <row r="1" ht="18.75">
      <c r="D1" s="14" t="s">
        <v>14</v>
      </c>
    </row>
    <row r="2" ht="18.75">
      <c r="D2" s="14" t="s">
        <v>9</v>
      </c>
    </row>
    <row r="3" ht="12.75" customHeight="1">
      <c r="D3" s="14"/>
    </row>
    <row r="4" ht="12.75">
      <c r="L4">
        <v>10</v>
      </c>
    </row>
    <row r="5" spans="2:9" ht="12.75">
      <c r="B5" s="23" t="s">
        <v>10</v>
      </c>
      <c r="C5" s="24"/>
      <c r="D5" s="24"/>
      <c r="E5" s="24"/>
      <c r="F5" s="24"/>
      <c r="G5" s="24"/>
      <c r="H5" s="24"/>
      <c r="I5" s="25"/>
    </row>
    <row r="6" spans="2:12" ht="12.75">
      <c r="B6" s="26" t="str">
        <f>"need $"&amp;$L$7&amp;" in start-up funds now for equipment and $"&amp;$L$8&amp;" per year for operating costs."</f>
        <v>need $25000 in start-up funds now for equipment and $3000 per year for operating costs.</v>
      </c>
      <c r="C6" s="27"/>
      <c r="D6" s="27"/>
      <c r="E6" s="27"/>
      <c r="F6" s="27"/>
      <c r="G6" s="27"/>
      <c r="H6" s="28"/>
      <c r="I6" s="29"/>
      <c r="L6" s="58">
        <v>200</v>
      </c>
    </row>
    <row r="7" spans="2:12" ht="12.75">
      <c r="B7" s="26" t="str">
        <f>"They assure you that their internet business will be successful, and promise you a future"</f>
        <v>They assure you that their internet business will be successful, and promise you a future</v>
      </c>
      <c r="C7" s="30"/>
      <c r="D7" s="27"/>
      <c r="E7" s="27"/>
      <c r="F7" s="27"/>
      <c r="G7" s="27"/>
      <c r="H7" s="27"/>
      <c r="I7" s="29"/>
      <c r="L7" s="45">
        <v>25000</v>
      </c>
    </row>
    <row r="8" spans="2:12" ht="12.75">
      <c r="B8" s="26" t="str">
        <f>"return of $"&amp;$L$6&amp;",000.  If this is true, what rate of return will you make if the future"</f>
        <v>return of $200,000.  If this is true, what rate of return will you make if the future</v>
      </c>
      <c r="C8" s="27"/>
      <c r="D8" s="27"/>
      <c r="E8" s="27"/>
      <c r="F8" s="27"/>
      <c r="G8" s="27"/>
      <c r="H8" s="27"/>
      <c r="I8" s="29"/>
      <c r="L8" s="45">
        <v>3000</v>
      </c>
    </row>
    <row r="9" spans="2:12" ht="12.75">
      <c r="B9" s="51" t="str">
        <f>"return is achieved in "&amp;$L$4&amp;" years?"</f>
        <v>return is achieved in 10 years?</v>
      </c>
      <c r="C9" s="49"/>
      <c r="D9" s="32"/>
      <c r="E9" s="32"/>
      <c r="F9" s="32"/>
      <c r="G9" s="32"/>
      <c r="H9" s="32"/>
      <c r="I9" s="33"/>
      <c r="L9">
        <v>29</v>
      </c>
    </row>
    <row r="10" spans="2:12" ht="12.75">
      <c r="B10" s="3"/>
      <c r="C10" s="3"/>
      <c r="D10" s="3"/>
      <c r="E10" s="3"/>
      <c r="F10" s="48"/>
      <c r="G10" s="3"/>
      <c r="H10" s="3"/>
      <c r="I10" s="3"/>
      <c r="L10" s="12">
        <f>L9/100</f>
        <v>0.29</v>
      </c>
    </row>
    <row r="11" ht="12.75">
      <c r="C11" s="1"/>
    </row>
    <row r="12" spans="1:12" ht="15.75">
      <c r="A12" s="35" t="s">
        <v>0</v>
      </c>
      <c r="B12" s="19" t="s">
        <v>4</v>
      </c>
      <c r="C12" s="38" t="s">
        <v>18</v>
      </c>
      <c r="D12" s="5"/>
      <c r="E12" s="5"/>
      <c r="F12" s="5"/>
      <c r="G12" s="5"/>
      <c r="H12" s="5"/>
      <c r="I12" s="6"/>
      <c r="L12" s="3">
        <v>0</v>
      </c>
    </row>
    <row r="13" spans="1:12" ht="15.75">
      <c r="A13" s="18"/>
      <c r="B13" s="20" t="s">
        <v>4</v>
      </c>
      <c r="C13" s="15" t="str">
        <f>IF(L12=1,"Enter an initial guess of 10 years in cell D22.","Enter an initial guess of 10% in cell D21.")</f>
        <v>Enter an initial guess of 10% in cell D21.</v>
      </c>
      <c r="D13" s="2"/>
      <c r="E13" s="2"/>
      <c r="F13" s="2"/>
      <c r="G13" s="2"/>
      <c r="H13" s="2"/>
      <c r="I13" s="8"/>
      <c r="L13" s="2"/>
    </row>
    <row r="14" spans="1:12" ht="15.75">
      <c r="A14" s="18"/>
      <c r="B14" s="20" t="s">
        <v>4</v>
      </c>
      <c r="C14" s="15" t="s">
        <v>19</v>
      </c>
      <c r="D14" s="2"/>
      <c r="E14" s="2"/>
      <c r="F14" s="2"/>
      <c r="G14" s="2"/>
      <c r="H14" s="2"/>
      <c r="I14" s="8"/>
      <c r="L14" s="26" t="str">
        <f>"return of $"&amp;$L$6&amp;",000.  If this is true, in how many years must the future return be realized"</f>
        <v>return of $200,000.  If this is true, in how many years must the future return be realized</v>
      </c>
    </row>
    <row r="15" spans="1:12" ht="15.75">
      <c r="A15" s="18"/>
      <c r="B15" s="2"/>
      <c r="C15" s="15" t="s">
        <v>5</v>
      </c>
      <c r="D15" s="2"/>
      <c r="E15" s="2"/>
      <c r="F15" s="2"/>
      <c r="G15" s="2"/>
      <c r="H15" s="2"/>
      <c r="I15" s="8"/>
      <c r="L15" s="51" t="str">
        <f>"for you to make a "&amp;$L$9&amp;"% annual return?"</f>
        <v>for you to make a 29% annual return?</v>
      </c>
    </row>
    <row r="16" spans="1:9" ht="15.75">
      <c r="A16" s="36" t="s">
        <v>3</v>
      </c>
      <c r="B16" s="1"/>
      <c r="C16" s="17" t="s">
        <v>6</v>
      </c>
      <c r="D16" s="1"/>
      <c r="E16" s="1"/>
      <c r="F16" s="1"/>
      <c r="G16" s="1"/>
      <c r="H16" s="1"/>
      <c r="I16" s="10"/>
    </row>
    <row r="17" spans="2:12" ht="12.75">
      <c r="B17" s="3"/>
      <c r="C17" s="3"/>
      <c r="D17" s="3"/>
      <c r="L17" s="26" t="str">
        <f>"return of $"&amp;$L$6&amp;",000.  If this is true, what rate of return will you make if the future"</f>
        <v>return of $200,000.  If this is true, what rate of return will you make if the future</v>
      </c>
    </row>
    <row r="18" spans="1:12" ht="12.75">
      <c r="A18" s="3"/>
      <c r="E18" s="3"/>
      <c r="F18" s="41"/>
      <c r="G18" s="42"/>
      <c r="H18" s="43"/>
      <c r="I18" s="3"/>
      <c r="L18" s="51" t="str">
        <f>"return is achieved in "&amp;$L$4&amp;" years?"</f>
        <v>return is achieved in 10 years?</v>
      </c>
    </row>
    <row r="19" spans="1:9" ht="12.75">
      <c r="A19" s="3"/>
      <c r="B19" s="61" t="s">
        <v>11</v>
      </c>
      <c r="C19" s="5"/>
      <c r="D19" s="68"/>
      <c r="E19" s="3"/>
      <c r="F19" s="3"/>
      <c r="G19" s="3"/>
      <c r="H19" s="44"/>
      <c r="I19" s="57"/>
    </row>
    <row r="20" spans="1:12" ht="12.75">
      <c r="A20" s="3"/>
      <c r="B20" s="7" t="s">
        <v>12</v>
      </c>
      <c r="C20" s="2"/>
      <c r="D20" s="85"/>
      <c r="E20" s="3"/>
      <c r="F20" s="3"/>
      <c r="G20" s="3"/>
      <c r="H20" s="53"/>
      <c r="I20" s="3"/>
      <c r="L20" s="82"/>
    </row>
    <row r="21" spans="1:12" ht="12.75">
      <c r="A21" s="3"/>
      <c r="B21" s="7" t="s">
        <v>15</v>
      </c>
      <c r="C21" s="2"/>
      <c r="D21" s="79"/>
      <c r="E21" s="3"/>
      <c r="F21" s="3"/>
      <c r="G21" s="54"/>
      <c r="H21" s="44"/>
      <c r="I21" s="3"/>
      <c r="L21" s="47"/>
    </row>
    <row r="22" spans="1:12" ht="12.75">
      <c r="A22" s="3"/>
      <c r="B22" s="7" t="s">
        <v>16</v>
      </c>
      <c r="C22" s="4"/>
      <c r="D22" s="80"/>
      <c r="E22" s="3"/>
      <c r="F22" s="3"/>
      <c r="G22" s="47"/>
      <c r="H22" s="44"/>
      <c r="I22" s="3"/>
      <c r="L22" s="64"/>
    </row>
    <row r="23" spans="1:12" ht="12.75">
      <c r="A23" s="3"/>
      <c r="B23" s="7"/>
      <c r="C23" s="2"/>
      <c r="D23" s="80"/>
      <c r="E23" s="47"/>
      <c r="F23" s="3"/>
      <c r="G23" s="47"/>
      <c r="H23" s="44"/>
      <c r="I23" s="3"/>
      <c r="L23" s="3"/>
    </row>
    <row r="24" spans="1:12" ht="12.75">
      <c r="A24" s="3"/>
      <c r="B24" s="9" t="s">
        <v>13</v>
      </c>
      <c r="C24" s="71"/>
      <c r="D24" s="81"/>
      <c r="E24" s="47"/>
      <c r="F24" s="3"/>
      <c r="G24" s="3"/>
      <c r="H24" s="3"/>
      <c r="I24" s="3"/>
      <c r="L24" s="69"/>
    </row>
    <row r="25" spans="1:12" ht="12.75">
      <c r="A25" s="3"/>
      <c r="B25" s="2"/>
      <c r="C25" s="2"/>
      <c r="D25" s="64"/>
      <c r="E25" s="47"/>
      <c r="F25" s="3"/>
      <c r="G25" s="39"/>
      <c r="H25" s="3"/>
      <c r="I25" s="40"/>
      <c r="L25" s="47"/>
    </row>
    <row r="26" spans="1:12" ht="12.75">
      <c r="A26" s="3"/>
      <c r="B26" s="59"/>
      <c r="C26" s="3"/>
      <c r="D26" s="66"/>
      <c r="E26" s="47"/>
      <c r="F26" s="3"/>
      <c r="G26" s="3"/>
      <c r="H26" s="3"/>
      <c r="I26" s="3"/>
      <c r="L26" s="83"/>
    </row>
    <row r="27" spans="1:12" ht="12.75">
      <c r="A27" s="3"/>
      <c r="B27" s="3"/>
      <c r="C27" s="3"/>
      <c r="D27" s="3"/>
      <c r="E27" s="47"/>
      <c r="F27" s="3"/>
      <c r="G27" s="3"/>
      <c r="H27" s="3"/>
      <c r="I27" s="3"/>
      <c r="L27" s="3"/>
    </row>
    <row r="28" spans="1:9" ht="12.75">
      <c r="A28" s="3"/>
      <c r="B28" s="3"/>
      <c r="C28" s="3"/>
      <c r="D28" s="47"/>
      <c r="E28" s="3"/>
      <c r="F28" s="2"/>
      <c r="G28" s="3"/>
      <c r="H28" s="3"/>
      <c r="I28" s="3"/>
    </row>
    <row r="29" spans="1:9" ht="12.75">
      <c r="A29" s="3"/>
      <c r="B29" s="3"/>
      <c r="C29" s="3"/>
      <c r="D29" s="52"/>
      <c r="E29" s="3"/>
      <c r="F29" s="3"/>
      <c r="G29" s="4"/>
      <c r="H29" s="3"/>
      <c r="I29" s="3"/>
    </row>
    <row r="30" spans="1:9" ht="12.75">
      <c r="A30" s="3"/>
      <c r="B30" s="3"/>
      <c r="C30" s="4"/>
      <c r="D30" s="47"/>
      <c r="E30" s="47"/>
      <c r="F30" s="3"/>
      <c r="G30" s="3"/>
      <c r="H30" s="3"/>
      <c r="I30" s="3"/>
    </row>
    <row r="31" spans="1:9" ht="12.75">
      <c r="A31" s="3"/>
      <c r="B31" s="3"/>
      <c r="C31" s="3"/>
      <c r="D31" s="3"/>
      <c r="E31" s="47"/>
      <c r="F31" s="3"/>
      <c r="G31" s="39"/>
      <c r="H31" s="3"/>
      <c r="I31" s="3"/>
    </row>
    <row r="32" spans="1:9" ht="12.75">
      <c r="A32" s="3"/>
      <c r="B32" s="3"/>
      <c r="C32" s="4"/>
      <c r="D32" s="3"/>
      <c r="E32" s="47"/>
      <c r="F32" s="3"/>
      <c r="G32" s="3"/>
      <c r="H32" s="3"/>
      <c r="I32" s="3"/>
    </row>
    <row r="33" spans="1:9" ht="12.75">
      <c r="A33" s="3"/>
      <c r="B33" s="59"/>
      <c r="C33" s="4"/>
      <c r="D33" s="3"/>
      <c r="E33" s="47"/>
      <c r="F33" s="3"/>
      <c r="G33" s="40"/>
      <c r="H33" s="11"/>
      <c r="I33" s="3"/>
    </row>
    <row r="34" spans="1:9" ht="12.75">
      <c r="A34" s="3"/>
      <c r="B34" s="3"/>
      <c r="C34" s="4"/>
      <c r="D34" s="3"/>
      <c r="E34" s="47"/>
      <c r="F34" s="3"/>
      <c r="G34" s="3"/>
      <c r="H34" s="3"/>
      <c r="I34" s="3"/>
    </row>
    <row r="35" spans="1:9" ht="12.75">
      <c r="A35" s="3"/>
      <c r="B35" s="3"/>
      <c r="C35" s="4"/>
      <c r="D35" s="3"/>
      <c r="E35" s="47"/>
      <c r="F35" s="3"/>
      <c r="G35" s="3"/>
      <c r="H35" s="3"/>
      <c r="I35" s="3"/>
    </row>
    <row r="36" spans="1:9" ht="12.75">
      <c r="A36" s="3"/>
      <c r="B36" s="3"/>
      <c r="C36" s="4"/>
      <c r="D36" s="3"/>
      <c r="E36" s="3"/>
      <c r="F36" s="3"/>
      <c r="G36" s="3"/>
      <c r="H36" s="3"/>
      <c r="I36" s="3"/>
    </row>
    <row r="37" spans="2:9" ht="12.75">
      <c r="B37" s="3"/>
      <c r="C37" s="4"/>
      <c r="D37" s="3"/>
      <c r="E37" s="3"/>
      <c r="F37" s="3"/>
      <c r="G37" s="3"/>
      <c r="H37" s="3"/>
      <c r="I37" s="3"/>
    </row>
    <row r="38" spans="2:4" ht="12.75">
      <c r="B38" s="3"/>
      <c r="C38" s="4"/>
      <c r="D38" s="3"/>
    </row>
    <row r="39" spans="2:4" ht="12.75">
      <c r="B39" s="3"/>
      <c r="C39" s="4"/>
      <c r="D39" s="3"/>
    </row>
    <row r="40" spans="2:4" ht="12.75">
      <c r="B40" s="3"/>
      <c r="C40" s="4"/>
      <c r="D40" s="3"/>
    </row>
    <row r="41" spans="2:4" ht="12.75">
      <c r="B41" s="3"/>
      <c r="C41" s="4"/>
      <c r="D41" s="3"/>
    </row>
    <row r="42" spans="2:4" ht="12.75">
      <c r="B42" s="3"/>
      <c r="C42" s="4"/>
      <c r="D42" s="3"/>
    </row>
    <row r="43" spans="2:4" ht="12.75">
      <c r="B43" s="3"/>
      <c r="C43" s="4"/>
      <c r="D43" s="3"/>
    </row>
  </sheetData>
  <printOptions/>
  <pageMargins left="0.75" right="0.75" top="1" bottom="1" header="0.5" footer="0.5"/>
  <pageSetup horizontalDpi="300" verticalDpi="300" orientation="portrait" r:id="rId3"/>
  <legacyDrawing r:id="rId2"/>
</worksheet>
</file>

<file path=xl/worksheets/sheet2.xml><?xml version="1.0" encoding="utf-8"?>
<worksheet xmlns="http://schemas.openxmlformats.org/spreadsheetml/2006/main" xmlns:r="http://schemas.openxmlformats.org/officeDocument/2006/relationships">
  <sheetPr codeName="Sheet4"/>
  <dimension ref="A1:K45"/>
  <sheetViews>
    <sheetView workbookViewId="0" topLeftCell="A1">
      <selection activeCell="A1" sqref="A1"/>
    </sheetView>
  </sheetViews>
  <sheetFormatPr defaultColWidth="9.140625" defaultRowHeight="12.75"/>
  <cols>
    <col min="4" max="4" width="10.57421875" style="0" customWidth="1"/>
    <col min="5" max="5" width="9.7109375" style="0" customWidth="1"/>
  </cols>
  <sheetData>
    <row r="1" ht="18.75">
      <c r="D1" s="14" t="str">
        <f>step1!D1</f>
        <v>Goal Seek</v>
      </c>
    </row>
    <row r="2" ht="18.75">
      <c r="D2" s="14" t="str">
        <f>step1!D2</f>
        <v>Investment scheme problems</v>
      </c>
    </row>
    <row r="5" spans="1:9" ht="12.75">
      <c r="A5" s="2"/>
      <c r="B5" s="23" t="str">
        <f>step1!B5</f>
        <v>Pyramid Schematics Inc. wants you to invest in their company.  Specifically, they</v>
      </c>
      <c r="C5" s="24"/>
      <c r="D5" s="24"/>
      <c r="E5" s="24"/>
      <c r="F5" s="24"/>
      <c r="G5" s="24"/>
      <c r="H5" s="24"/>
      <c r="I5" s="25"/>
    </row>
    <row r="6" spans="1:9" ht="12.75">
      <c r="A6" s="2"/>
      <c r="B6" s="26" t="str">
        <f>step1!B6</f>
        <v>need $25000 in start-up funds now for equipment and $3000 per year for operating costs.</v>
      </c>
      <c r="C6" s="27"/>
      <c r="D6" s="27"/>
      <c r="E6" s="27"/>
      <c r="F6" s="27"/>
      <c r="G6" s="27"/>
      <c r="H6" s="34"/>
      <c r="I6" s="29"/>
    </row>
    <row r="7" spans="1:9" ht="12.75">
      <c r="A7" s="2"/>
      <c r="B7" s="26" t="str">
        <f>step1!B7</f>
        <v>They assure you that their internet business will be successful, and promise you a future</v>
      </c>
      <c r="C7" s="27"/>
      <c r="D7" s="27"/>
      <c r="E7" s="27"/>
      <c r="F7" s="27"/>
      <c r="G7" s="27"/>
      <c r="H7" s="27"/>
      <c r="I7" s="29"/>
    </row>
    <row r="8" spans="1:9" ht="12.75">
      <c r="A8" s="2"/>
      <c r="B8" s="26" t="str">
        <f>step1!B8</f>
        <v>return of $200,000.  If this is true, what rate of return will you make if the future</v>
      </c>
      <c r="C8" s="27"/>
      <c r="D8" s="27"/>
      <c r="E8" s="27"/>
      <c r="F8" s="27"/>
      <c r="G8" s="27"/>
      <c r="H8" s="27"/>
      <c r="I8" s="29"/>
    </row>
    <row r="9" spans="1:9" ht="12.75">
      <c r="A9" s="2"/>
      <c r="B9" s="31" t="str">
        <f>step1!B9</f>
        <v>return is achieved in 10 years?</v>
      </c>
      <c r="C9" s="32"/>
      <c r="D9" s="32"/>
      <c r="E9" s="32"/>
      <c r="F9" s="32"/>
      <c r="G9" s="32"/>
      <c r="H9" s="32"/>
      <c r="I9" s="33"/>
    </row>
    <row r="10" spans="1:9" ht="12.75">
      <c r="A10" s="2"/>
      <c r="B10" s="3"/>
      <c r="C10" s="3"/>
      <c r="D10" s="3"/>
      <c r="E10" s="3"/>
      <c r="F10" s="50"/>
      <c r="G10" s="3"/>
      <c r="H10" s="3"/>
      <c r="I10" s="3"/>
    </row>
    <row r="12" spans="1:9" ht="15.75">
      <c r="A12" s="35" t="s">
        <v>1</v>
      </c>
      <c r="B12" s="19" t="s">
        <v>4</v>
      </c>
      <c r="C12" s="16" t="s">
        <v>20</v>
      </c>
      <c r="D12" s="5"/>
      <c r="E12" s="5"/>
      <c r="F12" s="5"/>
      <c r="G12" s="5"/>
      <c r="H12" s="5"/>
      <c r="I12" s="6"/>
    </row>
    <row r="13" spans="1:9" ht="15">
      <c r="A13" s="21"/>
      <c r="B13" s="20" t="s">
        <v>4</v>
      </c>
      <c r="C13" s="15" t="s">
        <v>21</v>
      </c>
      <c r="D13" s="2"/>
      <c r="G13" s="2"/>
      <c r="H13" s="2"/>
      <c r="I13" s="8"/>
    </row>
    <row r="14" spans="1:9" ht="15.75">
      <c r="A14" s="21"/>
      <c r="B14" s="20"/>
      <c r="C14" s="15" t="s">
        <v>7</v>
      </c>
      <c r="D14" s="2"/>
      <c r="E14" s="2"/>
      <c r="F14" s="2"/>
      <c r="G14" s="2"/>
      <c r="H14" s="2"/>
      <c r="I14" s="8"/>
    </row>
    <row r="15" spans="1:9" ht="12.75" customHeight="1">
      <c r="A15" s="22"/>
      <c r="B15" s="56"/>
      <c r="C15" s="1"/>
      <c r="D15" s="1"/>
      <c r="E15" s="1"/>
      <c r="F15" s="1"/>
      <c r="G15" s="1"/>
      <c r="H15" s="1"/>
      <c r="I15" s="10"/>
    </row>
    <row r="16" spans="1:9" ht="12.75">
      <c r="A16" s="3"/>
      <c r="B16" s="3"/>
      <c r="C16" s="3"/>
      <c r="D16" s="3"/>
      <c r="E16" s="3"/>
      <c r="F16" s="3"/>
      <c r="G16" s="39"/>
      <c r="H16" s="3"/>
      <c r="I16" s="3"/>
    </row>
    <row r="17" spans="1:9" ht="12.75">
      <c r="A17" s="3"/>
      <c r="B17" s="3"/>
      <c r="C17" s="3"/>
      <c r="D17" s="3"/>
      <c r="E17" s="3"/>
      <c r="F17" s="3"/>
      <c r="G17" s="3"/>
      <c r="H17" s="3"/>
      <c r="I17" s="3"/>
    </row>
    <row r="18" spans="1:9" ht="12.75">
      <c r="A18" s="3"/>
      <c r="E18" s="3"/>
      <c r="F18" s="41"/>
      <c r="G18" s="42"/>
      <c r="H18" s="43"/>
      <c r="I18" s="3"/>
    </row>
    <row r="19" spans="1:11" ht="12.75">
      <c r="A19" s="3"/>
      <c r="B19" s="61" t="s">
        <v>11</v>
      </c>
      <c r="C19" s="5"/>
      <c r="D19" s="62">
        <f>step1!L7</f>
        <v>25000</v>
      </c>
      <c r="E19" s="3"/>
      <c r="F19" s="3"/>
      <c r="G19" s="3"/>
      <c r="H19" s="44"/>
      <c r="I19" s="60"/>
      <c r="K19" s="13"/>
    </row>
    <row r="20" spans="1:9" ht="12.75">
      <c r="A20" s="3"/>
      <c r="B20" s="7" t="s">
        <v>12</v>
      </c>
      <c r="C20" s="2"/>
      <c r="D20" s="63">
        <f>step1!L8</f>
        <v>3000</v>
      </c>
      <c r="E20" s="3"/>
      <c r="F20" s="3"/>
      <c r="G20" s="47"/>
      <c r="H20" s="53"/>
      <c r="I20" s="3"/>
    </row>
    <row r="21" spans="1:9" ht="12.75">
      <c r="A21" s="3"/>
      <c r="B21" s="7" t="s">
        <v>15</v>
      </c>
      <c r="C21" s="2"/>
      <c r="D21" s="72">
        <v>0.1</v>
      </c>
      <c r="E21" s="3"/>
      <c r="F21" s="3"/>
      <c r="G21" s="3"/>
      <c r="H21" s="44"/>
      <c r="I21" s="67"/>
    </row>
    <row r="22" spans="1:9" ht="12.75">
      <c r="A22" s="3"/>
      <c r="B22" s="7" t="s">
        <v>16</v>
      </c>
      <c r="C22" s="4"/>
      <c r="D22" s="78">
        <v>10</v>
      </c>
      <c r="E22" s="3"/>
      <c r="F22" s="3"/>
      <c r="G22" s="47"/>
      <c r="H22" s="44"/>
      <c r="I22" s="3"/>
    </row>
    <row r="23" spans="1:9" ht="12.75">
      <c r="A23" s="3"/>
      <c r="B23" s="7"/>
      <c r="C23" s="2"/>
      <c r="D23" s="8"/>
      <c r="E23" s="47"/>
      <c r="F23" s="3"/>
      <c r="G23" s="47"/>
      <c r="H23" s="44"/>
      <c r="I23" s="3"/>
    </row>
    <row r="24" spans="1:9" ht="12.75">
      <c r="A24" s="3"/>
      <c r="B24" s="9" t="s">
        <v>13</v>
      </c>
      <c r="C24" s="71"/>
      <c r="D24" s="74">
        <f>-FV($D$21,$D$22,$D$20,$D$19)</f>
        <v>112655.8353055001</v>
      </c>
      <c r="E24" s="84" t="s">
        <v>22</v>
      </c>
      <c r="F24" s="55"/>
      <c r="G24" s="3"/>
      <c r="H24" s="3"/>
      <c r="I24" s="3"/>
    </row>
    <row r="25" spans="1:9" ht="12.75">
      <c r="A25" s="3"/>
      <c r="D25" s="75"/>
      <c r="E25" s="47"/>
      <c r="F25" s="3"/>
      <c r="G25" s="39"/>
      <c r="H25" s="3"/>
      <c r="I25" s="40"/>
    </row>
    <row r="26" spans="1:9" ht="12.75">
      <c r="A26" s="3"/>
      <c r="B26" s="60" t="s">
        <v>17</v>
      </c>
      <c r="C26" s="2"/>
      <c r="D26" s="77"/>
      <c r="E26" s="47"/>
      <c r="F26" s="3"/>
      <c r="G26" s="3"/>
      <c r="H26" s="3"/>
      <c r="I26" s="3"/>
    </row>
    <row r="27" spans="1:9" ht="12.75">
      <c r="A27" s="3"/>
      <c r="B27" s="3"/>
      <c r="C27" s="3"/>
      <c r="D27" s="3"/>
      <c r="E27" s="47"/>
      <c r="F27" s="3"/>
      <c r="G27" s="3"/>
      <c r="H27" s="3"/>
      <c r="I27" s="3"/>
    </row>
    <row r="28" spans="1:9" ht="12.75">
      <c r="A28" s="3"/>
      <c r="B28" s="3"/>
      <c r="C28" s="3"/>
      <c r="D28" s="47"/>
      <c r="E28" s="3"/>
      <c r="F28" s="3"/>
      <c r="G28" s="3"/>
      <c r="H28" s="3"/>
      <c r="I28" s="3"/>
    </row>
    <row r="29" spans="1:9" ht="12.75">
      <c r="A29" s="3"/>
      <c r="B29" s="3"/>
      <c r="C29" s="3"/>
      <c r="D29" s="52"/>
      <c r="E29" s="3"/>
      <c r="F29" s="3"/>
      <c r="G29" s="4"/>
      <c r="H29" s="3"/>
      <c r="I29" s="3"/>
    </row>
    <row r="30" spans="1:9" ht="12.75">
      <c r="A30" s="3"/>
      <c r="B30" s="3"/>
      <c r="C30" s="4"/>
      <c r="D30" s="47"/>
      <c r="E30" s="47"/>
      <c r="F30" s="3"/>
      <c r="G30" s="3"/>
      <c r="H30" s="3"/>
      <c r="I30" s="3"/>
    </row>
    <row r="31" spans="1:9" ht="12.75">
      <c r="A31" s="3"/>
      <c r="B31" s="3"/>
      <c r="C31" s="3"/>
      <c r="D31" s="3"/>
      <c r="E31" s="47"/>
      <c r="F31" s="55"/>
      <c r="G31" s="39"/>
      <c r="H31" s="3"/>
      <c r="I31" s="3"/>
    </row>
    <row r="32" spans="1:9" ht="12.75">
      <c r="A32" s="3"/>
      <c r="B32" s="3"/>
      <c r="C32" s="4"/>
      <c r="D32" s="3"/>
      <c r="E32" s="47"/>
      <c r="F32" s="3"/>
      <c r="G32" s="3"/>
      <c r="H32" s="3"/>
      <c r="I32" s="3"/>
    </row>
    <row r="33" spans="1:9" ht="12.75">
      <c r="A33" s="3"/>
      <c r="B33" s="59"/>
      <c r="C33" s="4"/>
      <c r="D33" s="3"/>
      <c r="E33" s="47"/>
      <c r="F33" s="3"/>
      <c r="G33" s="40"/>
      <c r="H33" s="11"/>
      <c r="I33" s="3"/>
    </row>
    <row r="34" spans="1:9" ht="12.75">
      <c r="A34" s="3"/>
      <c r="B34" s="3"/>
      <c r="C34" s="4"/>
      <c r="D34" s="3"/>
      <c r="E34" s="47"/>
      <c r="F34" s="3"/>
      <c r="G34" s="3"/>
      <c r="H34" s="3"/>
      <c r="I34" s="3"/>
    </row>
    <row r="35" spans="1:9" ht="12.75">
      <c r="A35" s="3"/>
      <c r="B35" s="3"/>
      <c r="C35" s="4"/>
      <c r="D35" s="3"/>
      <c r="E35" s="65"/>
      <c r="F35" s="55"/>
      <c r="G35" s="3"/>
      <c r="H35" s="3"/>
      <c r="I35" s="3"/>
    </row>
    <row r="36" spans="1:9" ht="12.75">
      <c r="A36" s="3"/>
      <c r="B36" s="3"/>
      <c r="C36" s="4"/>
      <c r="D36" s="3"/>
      <c r="E36" s="3"/>
      <c r="F36" s="3"/>
      <c r="G36" s="3"/>
      <c r="H36" s="3"/>
      <c r="I36" s="3"/>
    </row>
    <row r="37" spans="1:9" ht="12.75">
      <c r="A37" s="3"/>
      <c r="B37" s="3"/>
      <c r="C37" s="4"/>
      <c r="D37" s="3"/>
      <c r="E37" s="3"/>
      <c r="F37" s="3"/>
      <c r="G37" s="3"/>
      <c r="H37" s="3"/>
      <c r="I37" s="3"/>
    </row>
    <row r="38" spans="1:9" ht="12.75">
      <c r="A38" s="3"/>
      <c r="B38" s="3"/>
      <c r="C38" s="4"/>
      <c r="D38" s="3"/>
      <c r="E38" s="3"/>
      <c r="F38" s="3"/>
      <c r="G38" s="3"/>
      <c r="H38" s="3"/>
      <c r="I38" s="3"/>
    </row>
    <row r="39" spans="1:9" ht="12.75">
      <c r="A39" s="3"/>
      <c r="B39" s="3"/>
      <c r="C39" s="4"/>
      <c r="D39" s="3"/>
      <c r="E39" s="3"/>
      <c r="F39" s="3"/>
      <c r="G39" s="3"/>
      <c r="H39" s="3"/>
      <c r="I39" s="3"/>
    </row>
    <row r="40" spans="1:9" ht="12.75">
      <c r="A40" s="3"/>
      <c r="B40" s="3"/>
      <c r="C40" s="4"/>
      <c r="D40" s="3"/>
      <c r="E40" s="3"/>
      <c r="F40" s="3"/>
      <c r="G40" s="3"/>
      <c r="H40" s="3"/>
      <c r="I40" s="3"/>
    </row>
    <row r="41" spans="1:9" ht="12.75">
      <c r="A41" s="3"/>
      <c r="B41" s="3"/>
      <c r="C41" s="4"/>
      <c r="D41" s="3"/>
      <c r="E41" s="3"/>
      <c r="F41" s="3"/>
      <c r="G41" s="3"/>
      <c r="H41" s="3"/>
      <c r="I41" s="3"/>
    </row>
    <row r="42" spans="1:9" ht="12.75">
      <c r="A42" s="3"/>
      <c r="B42" s="3"/>
      <c r="C42" s="4"/>
      <c r="D42" s="3"/>
      <c r="E42" s="3"/>
      <c r="F42" s="3"/>
      <c r="G42" s="3"/>
      <c r="H42" s="3"/>
      <c r="I42" s="3"/>
    </row>
    <row r="43" spans="1:9" ht="12.75">
      <c r="A43" s="3"/>
      <c r="B43" s="3"/>
      <c r="C43" s="3"/>
      <c r="D43" s="40"/>
      <c r="E43" s="3"/>
      <c r="F43" s="3"/>
      <c r="G43" s="3"/>
      <c r="H43" s="3"/>
      <c r="I43" s="3"/>
    </row>
    <row r="44" ht="12.75">
      <c r="D44" s="2"/>
    </row>
    <row r="45" ht="12.75">
      <c r="D45" s="2"/>
    </row>
  </sheetData>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sheetPr codeName="Sheet5"/>
  <dimension ref="A1:M62"/>
  <sheetViews>
    <sheetView workbookViewId="0" topLeftCell="A1">
      <selection activeCell="E30" sqref="E30"/>
    </sheetView>
  </sheetViews>
  <sheetFormatPr defaultColWidth="9.140625" defaultRowHeight="12.75"/>
  <cols>
    <col min="4" max="4" width="10.7109375" style="0" customWidth="1"/>
    <col min="5" max="5" width="9.7109375" style="0" customWidth="1"/>
    <col min="7" max="7" width="9.00390625" style="0" customWidth="1"/>
    <col min="12" max="12" width="10.7109375" style="0" customWidth="1"/>
  </cols>
  <sheetData>
    <row r="1" ht="18.75">
      <c r="D1" s="14" t="str">
        <f>step1!D1</f>
        <v>Goal Seek</v>
      </c>
    </row>
    <row r="2" ht="18.75">
      <c r="D2" s="14" t="str">
        <f>step1!D2</f>
        <v>Investment scheme problems</v>
      </c>
    </row>
    <row r="5" spans="1:9" ht="12.75">
      <c r="A5" s="2"/>
      <c r="B5" s="23" t="str">
        <f>step1!B5</f>
        <v>Pyramid Schematics Inc. wants you to invest in their company.  Specifically, they</v>
      </c>
      <c r="C5" s="24"/>
      <c r="D5" s="24"/>
      <c r="E5" s="24"/>
      <c r="F5" s="24"/>
      <c r="G5" s="24"/>
      <c r="H5" s="24"/>
      <c r="I5" s="25"/>
    </row>
    <row r="6" spans="1:9" ht="12.75">
      <c r="A6" s="2"/>
      <c r="B6" s="26" t="str">
        <f>step1!B6</f>
        <v>need $25000 in start-up funds now for equipment and $3000 per year for operating costs.</v>
      </c>
      <c r="C6" s="27"/>
      <c r="D6" s="27"/>
      <c r="E6" s="27"/>
      <c r="F6" s="27"/>
      <c r="G6" s="27"/>
      <c r="H6" s="34"/>
      <c r="I6" s="29"/>
    </row>
    <row r="7" spans="1:12" ht="12.75">
      <c r="A7" s="2"/>
      <c r="B7" s="26" t="str">
        <f>step1!B7</f>
        <v>They assure you that their internet business will be successful, and promise you a future</v>
      </c>
      <c r="C7" s="27"/>
      <c r="D7" s="27"/>
      <c r="E7" s="27"/>
      <c r="F7" s="27"/>
      <c r="G7" s="27"/>
      <c r="H7" s="27"/>
      <c r="I7" s="29"/>
      <c r="L7" s="44"/>
    </row>
    <row r="8" spans="1:12" ht="12.75">
      <c r="A8" s="2"/>
      <c r="B8" s="26" t="str">
        <f>step1!B8</f>
        <v>return of $200,000.  If this is true, what rate of return will you make if the future</v>
      </c>
      <c r="C8" s="27"/>
      <c r="D8" s="27"/>
      <c r="E8" s="27"/>
      <c r="F8" s="27"/>
      <c r="G8" s="27"/>
      <c r="H8" s="27"/>
      <c r="I8" s="29"/>
      <c r="L8" s="53"/>
    </row>
    <row r="9" spans="1:12" ht="12.75">
      <c r="A9" s="2"/>
      <c r="B9" s="31" t="str">
        <f>step1!B9</f>
        <v>return is achieved in 10 years?</v>
      </c>
      <c r="C9" s="32"/>
      <c r="D9" s="32"/>
      <c r="E9" s="32"/>
      <c r="F9" s="32"/>
      <c r="G9" s="32"/>
      <c r="H9" s="32"/>
      <c r="I9" s="33"/>
      <c r="L9" s="47"/>
    </row>
    <row r="10" spans="1:12" ht="12.75">
      <c r="A10" s="2"/>
      <c r="B10" s="3"/>
      <c r="C10" s="3"/>
      <c r="D10" s="3"/>
      <c r="E10" s="3"/>
      <c r="F10" s="50"/>
      <c r="G10" s="3"/>
      <c r="H10" s="3"/>
      <c r="I10" s="3"/>
      <c r="L10" s="44"/>
    </row>
    <row r="11" ht="12.75">
      <c r="L11" s="53"/>
    </row>
    <row r="12" spans="1:9" ht="15.75">
      <c r="A12" s="35" t="s">
        <v>2</v>
      </c>
      <c r="B12" s="37"/>
      <c r="C12" s="5"/>
      <c r="D12" s="5"/>
      <c r="E12" s="5"/>
      <c r="F12" s="5"/>
      <c r="G12" s="5"/>
      <c r="H12" s="5"/>
      <c r="I12" s="6"/>
    </row>
    <row r="13" spans="1:9" ht="15.75">
      <c r="A13" s="7"/>
      <c r="B13" s="15" t="s">
        <v>8</v>
      </c>
      <c r="C13" s="2"/>
      <c r="D13" s="2"/>
      <c r="E13" s="2"/>
      <c r="F13" s="2"/>
      <c r="G13" s="2"/>
      <c r="H13" s="2"/>
      <c r="I13" s="8"/>
    </row>
    <row r="14" spans="1:9" ht="12.75">
      <c r="A14" s="9"/>
      <c r="B14" s="1"/>
      <c r="C14" s="1"/>
      <c r="D14" s="1"/>
      <c r="E14" s="1"/>
      <c r="F14" s="1"/>
      <c r="G14" s="1"/>
      <c r="H14" s="1"/>
      <c r="I14" s="10"/>
    </row>
    <row r="15" spans="1:10" ht="12.75">
      <c r="A15" s="3"/>
      <c r="B15" s="3"/>
      <c r="C15" s="3"/>
      <c r="D15" s="3"/>
      <c r="E15" s="3"/>
      <c r="F15" s="3"/>
      <c r="G15" s="3"/>
      <c r="H15" s="3"/>
      <c r="I15" s="3"/>
      <c r="J15" s="3"/>
    </row>
    <row r="16" spans="9:10" ht="12.75">
      <c r="I16" s="3"/>
      <c r="J16" s="3"/>
    </row>
    <row r="17" spans="9:10" ht="12.75">
      <c r="I17" s="3"/>
      <c r="J17" s="3"/>
    </row>
    <row r="18" spans="1:10" ht="12.75">
      <c r="A18" s="3"/>
      <c r="E18" s="3"/>
      <c r="F18" s="41"/>
      <c r="G18" s="42"/>
      <c r="H18" s="43"/>
      <c r="I18" s="3"/>
      <c r="J18" s="3"/>
    </row>
    <row r="19" spans="1:10" ht="12.75">
      <c r="A19" s="3"/>
      <c r="B19" s="61" t="s">
        <v>11</v>
      </c>
      <c r="C19" s="5"/>
      <c r="D19" s="62">
        <f>step1!L7</f>
        <v>25000</v>
      </c>
      <c r="E19" s="3"/>
      <c r="G19" s="3"/>
      <c r="H19" s="44"/>
      <c r="I19" s="60"/>
      <c r="J19" s="3"/>
    </row>
    <row r="20" spans="1:13" ht="12.75">
      <c r="A20" s="3"/>
      <c r="B20" s="7" t="s">
        <v>12</v>
      </c>
      <c r="C20" s="2"/>
      <c r="D20" s="63">
        <f>step1!L8</f>
        <v>3000</v>
      </c>
      <c r="E20" s="3"/>
      <c r="F20" s="3"/>
      <c r="G20" s="47"/>
      <c r="H20" s="53"/>
      <c r="I20" s="3"/>
      <c r="J20" s="3"/>
      <c r="K20" s="47"/>
      <c r="L20" s="44"/>
      <c r="M20" s="2"/>
    </row>
    <row r="21" spans="1:10" ht="12.75">
      <c r="A21" s="3"/>
      <c r="B21" s="7" t="s">
        <v>15</v>
      </c>
      <c r="C21" s="2"/>
      <c r="D21" s="70">
        <f>IF(step1!L12=1,step1!L10,RATE($D$22,$D$20,$D$19,-step1!$L$6*1000))</f>
        <v>0.17902846517980728</v>
      </c>
      <c r="E21" s="2"/>
      <c r="F21" s="3"/>
      <c r="G21" s="3"/>
      <c r="H21" s="44"/>
      <c r="I21" s="47"/>
      <c r="J21" s="3"/>
    </row>
    <row r="22" spans="1:10" ht="12.75">
      <c r="A22" s="3"/>
      <c r="B22" s="7" t="s">
        <v>16</v>
      </c>
      <c r="C22" s="4"/>
      <c r="D22" s="73">
        <f>IF(step1!L12=1,NPER($D$21,$D$20,$D$19,-step1!$L$6*1000),step1!L4)</f>
        <v>10</v>
      </c>
      <c r="E22" s="2"/>
      <c r="F22" s="3"/>
      <c r="G22" s="46"/>
      <c r="H22" s="44"/>
      <c r="I22" s="3"/>
      <c r="J22" s="3"/>
    </row>
    <row r="23" spans="1:10" ht="12.75">
      <c r="A23" s="3"/>
      <c r="B23" s="7"/>
      <c r="C23" s="2"/>
      <c r="D23" s="8"/>
      <c r="E23" s="47"/>
      <c r="F23" s="3"/>
      <c r="G23" s="46"/>
      <c r="H23" s="44"/>
      <c r="I23" s="3"/>
      <c r="J23" s="3"/>
    </row>
    <row r="24" spans="1:10" ht="12.75">
      <c r="A24" s="3"/>
      <c r="B24" s="9" t="s">
        <v>13</v>
      </c>
      <c r="C24" s="71"/>
      <c r="D24" s="74">
        <f>-FV($D$21,$D$22,$D$20,$D$19)</f>
        <v>200000.00000000026</v>
      </c>
      <c r="E24" s="47"/>
      <c r="F24" s="2"/>
      <c r="G24" s="2"/>
      <c r="H24" s="2"/>
      <c r="I24" s="3"/>
      <c r="J24" s="3"/>
    </row>
    <row r="25" spans="1:10" ht="12.75">
      <c r="A25" s="3"/>
      <c r="D25" s="75"/>
      <c r="E25" s="47"/>
      <c r="F25" s="3"/>
      <c r="G25" s="39"/>
      <c r="H25" s="3"/>
      <c r="I25" s="39"/>
      <c r="J25" s="3"/>
    </row>
    <row r="26" spans="1:10" ht="12.75">
      <c r="A26" s="3"/>
      <c r="B26" s="60" t="s">
        <v>17</v>
      </c>
      <c r="C26" s="2"/>
      <c r="D26" s="76">
        <f>step1!$L$6*1000</f>
        <v>200000</v>
      </c>
      <c r="E26" s="47"/>
      <c r="F26" s="64"/>
      <c r="I26" s="3"/>
      <c r="J26" s="3"/>
    </row>
    <row r="27" spans="1:10" ht="12.75">
      <c r="A27" s="3"/>
      <c r="B27" s="2"/>
      <c r="C27" s="2"/>
      <c r="E27" s="47"/>
      <c r="F27" s="3"/>
      <c r="G27" s="3"/>
      <c r="H27" s="3"/>
      <c r="I27" s="3"/>
      <c r="J27" s="3"/>
    </row>
    <row r="28" spans="1:10" ht="12.75">
      <c r="A28" s="3"/>
      <c r="B28" s="2"/>
      <c r="C28" s="3"/>
      <c r="D28" s="47"/>
      <c r="E28" s="2"/>
      <c r="F28" s="3"/>
      <c r="G28" s="3"/>
      <c r="H28" s="3"/>
      <c r="I28" s="3"/>
      <c r="J28" s="3"/>
    </row>
    <row r="29" spans="1:10" ht="12.75">
      <c r="A29" s="3"/>
      <c r="B29" s="2"/>
      <c r="C29" s="3"/>
      <c r="D29" s="52"/>
      <c r="E29" s="2"/>
      <c r="F29" s="3"/>
      <c r="G29" s="4"/>
      <c r="H29" s="3"/>
      <c r="I29" s="3"/>
      <c r="J29" s="3"/>
    </row>
    <row r="30" spans="1:10" ht="12.75">
      <c r="A30" s="3"/>
      <c r="E30" s="47"/>
      <c r="F30" s="3"/>
      <c r="G30" s="3"/>
      <c r="H30" s="3"/>
      <c r="I30" s="3"/>
      <c r="J30" s="3"/>
    </row>
    <row r="31" spans="1:10" ht="12.75">
      <c r="A31" s="3"/>
      <c r="B31" s="2"/>
      <c r="C31" s="2"/>
      <c r="D31" s="2"/>
      <c r="E31" s="47"/>
      <c r="F31" s="3"/>
      <c r="G31" s="39"/>
      <c r="H31" s="3"/>
      <c r="I31" s="3"/>
      <c r="J31" s="3"/>
    </row>
    <row r="32" spans="1:10" ht="12.75">
      <c r="A32" s="3"/>
      <c r="B32" s="3"/>
      <c r="C32" s="4"/>
      <c r="D32" s="3"/>
      <c r="E32" s="47"/>
      <c r="F32" s="3"/>
      <c r="G32" s="3"/>
      <c r="H32" s="3"/>
      <c r="I32" s="3"/>
      <c r="J32" s="3"/>
    </row>
    <row r="33" spans="1:10" ht="12.75">
      <c r="A33" s="3"/>
      <c r="B33" s="59"/>
      <c r="C33" s="4"/>
      <c r="D33" s="3"/>
      <c r="E33" s="47"/>
      <c r="F33" s="3"/>
      <c r="G33" s="40"/>
      <c r="H33" s="11"/>
      <c r="I33" s="3"/>
      <c r="J33" s="3"/>
    </row>
    <row r="34" spans="1:10" ht="12.75">
      <c r="A34" s="3"/>
      <c r="B34" s="3"/>
      <c r="C34" s="4"/>
      <c r="D34" s="3"/>
      <c r="E34" s="47"/>
      <c r="F34" s="3"/>
      <c r="G34" s="3"/>
      <c r="H34" s="3"/>
      <c r="I34" s="3"/>
      <c r="J34" s="3"/>
    </row>
    <row r="35" spans="1:10" ht="12.75">
      <c r="A35" s="3"/>
      <c r="B35" s="3"/>
      <c r="C35" s="4"/>
      <c r="D35" s="3"/>
      <c r="E35" s="47"/>
      <c r="F35" s="3"/>
      <c r="G35" s="3"/>
      <c r="H35" s="3"/>
      <c r="I35" s="3"/>
      <c r="J35" s="3"/>
    </row>
    <row r="36" spans="1:10" ht="12.75">
      <c r="A36" s="3"/>
      <c r="B36" s="3"/>
      <c r="C36" s="4"/>
      <c r="D36" s="3"/>
      <c r="E36" s="3"/>
      <c r="F36" s="3"/>
      <c r="G36" s="3"/>
      <c r="H36" s="3"/>
      <c r="I36" s="3"/>
      <c r="J36" s="3"/>
    </row>
    <row r="37" spans="1:10" ht="12.75">
      <c r="A37" s="3"/>
      <c r="B37" s="3"/>
      <c r="C37" s="4"/>
      <c r="D37" s="3"/>
      <c r="E37" s="3"/>
      <c r="F37" s="3"/>
      <c r="G37" s="3"/>
      <c r="H37" s="3"/>
      <c r="I37" s="3"/>
      <c r="J37" s="3"/>
    </row>
    <row r="38" spans="1:10" ht="12.75">
      <c r="A38" s="3"/>
      <c r="B38" s="3"/>
      <c r="C38" s="4"/>
      <c r="D38" s="3"/>
      <c r="E38" s="3"/>
      <c r="F38" s="3"/>
      <c r="G38" s="3"/>
      <c r="H38" s="3"/>
      <c r="I38" s="3"/>
      <c r="J38" s="3"/>
    </row>
    <row r="39" spans="1:10" ht="12.75">
      <c r="A39" s="3"/>
      <c r="B39" s="3"/>
      <c r="C39" s="4"/>
      <c r="D39" s="3"/>
      <c r="E39" s="3"/>
      <c r="F39" s="3"/>
      <c r="G39" s="3"/>
      <c r="H39" s="3"/>
      <c r="I39" s="3"/>
      <c r="J39" s="3"/>
    </row>
    <row r="40" spans="1:10" ht="12.75">
      <c r="A40" s="3"/>
      <c r="B40" s="3"/>
      <c r="C40" s="4"/>
      <c r="D40" s="3"/>
      <c r="E40" s="3"/>
      <c r="F40" s="3"/>
      <c r="G40" s="3"/>
      <c r="H40" s="3"/>
      <c r="I40" s="3"/>
      <c r="J40" s="3"/>
    </row>
    <row r="41" spans="1:10" ht="12.75">
      <c r="A41" s="3"/>
      <c r="B41" s="3"/>
      <c r="C41" s="4"/>
      <c r="D41" s="3"/>
      <c r="E41" s="3"/>
      <c r="F41" s="3"/>
      <c r="G41" s="3"/>
      <c r="H41" s="3"/>
      <c r="I41" s="3"/>
      <c r="J41" s="3"/>
    </row>
    <row r="42" spans="1:10" ht="12.75">
      <c r="A42" s="3"/>
      <c r="B42" s="3"/>
      <c r="C42" s="4"/>
      <c r="D42" s="3"/>
      <c r="E42" s="3"/>
      <c r="F42" s="3"/>
      <c r="G42" s="3"/>
      <c r="H42" s="3"/>
      <c r="I42" s="3"/>
      <c r="J42" s="3"/>
    </row>
    <row r="43" spans="1:10" ht="12.75">
      <c r="A43" s="3"/>
      <c r="B43" s="3"/>
      <c r="C43" s="3"/>
      <c r="D43" s="40"/>
      <c r="E43" s="3"/>
      <c r="F43" s="3"/>
      <c r="G43" s="3"/>
      <c r="H43" s="3"/>
      <c r="I43" s="3"/>
      <c r="J43" s="3"/>
    </row>
    <row r="44" spans="1:10" ht="12.75">
      <c r="A44" s="3"/>
      <c r="B44" s="3"/>
      <c r="C44" s="3"/>
      <c r="D44" s="3"/>
      <c r="E44" s="3"/>
      <c r="F44" s="3"/>
      <c r="G44" s="3"/>
      <c r="H44" s="3"/>
      <c r="I44" s="3"/>
      <c r="J44" s="3"/>
    </row>
    <row r="45" spans="1:10" ht="12.75">
      <c r="A45" s="3"/>
      <c r="B45" s="3"/>
      <c r="C45" s="3"/>
      <c r="D45" s="3"/>
      <c r="E45" s="3"/>
      <c r="F45" s="3"/>
      <c r="G45" s="3"/>
      <c r="H45" s="3"/>
      <c r="I45" s="3"/>
      <c r="J45" s="3"/>
    </row>
    <row r="46" ht="12.75">
      <c r="D46" s="2"/>
    </row>
    <row r="47" ht="12.75">
      <c r="D47" s="2"/>
    </row>
    <row r="48" ht="12.75">
      <c r="D48" s="2"/>
    </row>
    <row r="49" ht="12.75">
      <c r="D49" s="2"/>
    </row>
    <row r="50" ht="12.75">
      <c r="D50" s="2"/>
    </row>
    <row r="51" ht="12.75">
      <c r="D51" s="2"/>
    </row>
    <row r="52" ht="12.75">
      <c r="D52" s="2"/>
    </row>
    <row r="53" ht="12.75">
      <c r="D53" s="2"/>
    </row>
    <row r="54" ht="12.75">
      <c r="D54" s="2"/>
    </row>
    <row r="55" ht="12.75">
      <c r="D55" s="2"/>
    </row>
    <row r="56" ht="12.75">
      <c r="D56" s="2"/>
    </row>
    <row r="57" ht="12.75">
      <c r="D57" s="2"/>
    </row>
    <row r="58" ht="12.75">
      <c r="D58" s="2"/>
    </row>
    <row r="59" ht="12.75">
      <c r="D59" s="2"/>
    </row>
    <row r="60" ht="12.75">
      <c r="D60" s="2"/>
    </row>
    <row r="61" ht="12.75">
      <c r="D61" s="2"/>
    </row>
    <row r="62" ht="12.75">
      <c r="D62" s="2"/>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UW-Stout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 Lacksonen</dc:creator>
  <cp:keywords/>
  <dc:description/>
  <cp:lastModifiedBy>Tom Lacksonen</cp:lastModifiedBy>
  <cp:lastPrinted>1999-02-25T21:55:29Z</cp:lastPrinted>
  <dcterms:created xsi:type="dcterms:W3CDTF">1999-01-05T21:13:29Z</dcterms:created>
  <dcterms:modified xsi:type="dcterms:W3CDTF">2003-01-10T15:03:56Z</dcterms:modified>
  <cp:category/>
  <cp:version/>
  <cp:contentType/>
  <cp:contentStatus/>
</cp:coreProperties>
</file>