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65" windowHeight="8820" activeTab="2"/>
  </bookViews>
  <sheets>
    <sheet name="step1" sheetId="1" r:id="rId1"/>
    <sheet name="step2" sheetId="2" r:id="rId2"/>
    <sheet name="final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 Lacksonen</author>
  </authors>
  <commentList>
    <comment ref="B12" authorId="0">
      <text>
        <r>
          <rPr>
            <sz val="8"/>
            <rFont val="Tahoma"/>
            <family val="2"/>
          </rPr>
          <t xml:space="preserve">If the construction cost is to be paid now, it is a present cost, so put a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in the cell.
If the construction cost is to be paid later, then it is a one-time future cost, so put an</t>
        </r>
        <r>
          <rPr>
            <b/>
            <sz val="8"/>
            <rFont val="Tahoma"/>
            <family val="2"/>
          </rPr>
          <t xml:space="preserve"> F</t>
        </r>
        <r>
          <rPr>
            <sz val="8"/>
            <rFont val="Tahoma"/>
            <family val="2"/>
          </rPr>
          <t xml:space="preserve"> in the cell.</t>
        </r>
      </text>
    </comment>
    <comment ref="B13" authorId="0">
      <text>
        <r>
          <rPr>
            <sz val="8"/>
            <rFont val="Tahoma"/>
            <family val="2"/>
          </rPr>
          <t>The interest rate is given in cell F9.
Since the cell is already formatted as a percent, the number can be entered as a whole number, decimal or a percent.
The number of years, n, is given in cell G7.
The cost amount is given in cell E7.</t>
        </r>
      </text>
    </comment>
    <comment ref="E7" authorId="0">
      <text>
        <r>
          <rPr>
            <sz val="8"/>
            <rFont val="Tahoma"/>
            <family val="2"/>
          </rPr>
          <t>One time costs now (year 0) are present (P) costs.
One time costs other than at year 0 are future (F) costs.</t>
        </r>
      </text>
    </comment>
    <comment ref="G7" authorId="0">
      <text>
        <r>
          <rPr>
            <sz val="8"/>
            <rFont val="Tahoma"/>
            <family val="2"/>
          </rPr>
          <t>This is n, the number of time periods, which are years for this problem.
This is the number of years over which the building cost is to be paid for.</t>
        </r>
      </text>
    </comment>
    <comment ref="C8" authorId="0">
      <text>
        <r>
          <rPr>
            <sz val="8"/>
            <rFont val="Tahoma"/>
            <family val="2"/>
          </rPr>
          <t>The goal of this problem is to find the series of equal end-of-period payments, which are annual (A).</t>
        </r>
      </text>
    </comment>
    <comment ref="F9" authorId="0">
      <text>
        <r>
          <rPr>
            <sz val="8"/>
            <rFont val="Tahoma"/>
            <family val="2"/>
          </rPr>
          <t xml:space="preserve">This is the interest rate, i, for the time period, which is years.
</t>
        </r>
      </text>
    </comment>
  </commentList>
</comments>
</file>

<file path=xl/comments2.xml><?xml version="1.0" encoding="utf-8"?>
<comments xmlns="http://schemas.openxmlformats.org/spreadsheetml/2006/main">
  <authors>
    <author>Tom Lacksonen</author>
  </authors>
  <commentList>
    <comment ref="B12" authorId="0">
      <text>
        <r>
          <rPr>
            <sz val="8"/>
            <rFont val="Tahoma"/>
            <family val="2"/>
          </rPr>
          <t xml:space="preserve">Use the </t>
        </r>
        <r>
          <rPr>
            <b/>
            <sz val="8"/>
            <rFont val="Tahoma"/>
            <family val="2"/>
          </rPr>
          <t>=PMT</t>
        </r>
        <r>
          <rPr>
            <sz val="8"/>
            <rFont val="Tahoma"/>
            <family val="2"/>
          </rPr>
          <t xml:space="preserve"> function to find annual worth.
The first term is interest rate, D21.
The second term is number of years, D22.
The cost term may be entered as + or -.  The PMT function automatically reverses the sign (entering a negative cost implies a positive annual value).
The third term is the present cost.  If the type of cost is P, put -D23 here, otherwise, just a comma to skip to the fourth term.
The fourth term is future cost.  If the type of cost is F, put -D23 here, otherwise no term is needed.
</t>
        </r>
      </text>
    </comment>
  </commentList>
</comments>
</file>

<file path=xl/sharedStrings.xml><?xml version="1.0" encoding="utf-8"?>
<sst xmlns="http://schemas.openxmlformats.org/spreadsheetml/2006/main" count="42" uniqueCount="28">
  <si>
    <t>Step 1</t>
  </si>
  <si>
    <t>Step 2</t>
  </si>
  <si>
    <t>Final solution</t>
  </si>
  <si>
    <t xml:space="preserve">Help </t>
  </si>
  <si>
    <t>Help</t>
  </si>
  <si>
    <r>
      <t xml:space="preserve">Press </t>
    </r>
    <r>
      <rPr>
        <b/>
        <sz val="12"/>
        <rFont val="Arial"/>
        <family val="2"/>
      </rPr>
      <t>Ctrl-a</t>
    </r>
    <r>
      <rPr>
        <sz val="12"/>
        <color indexed="12"/>
        <rFont val="Arial"/>
        <family val="2"/>
      </rPr>
      <t xml:space="preserve"> when finished.</t>
    </r>
  </si>
  <si>
    <r>
      <t xml:space="preserve">Move mouse over any cell with a </t>
    </r>
    <r>
      <rPr>
        <sz val="12"/>
        <color indexed="10"/>
        <rFont val="Arial"/>
        <family val="2"/>
      </rPr>
      <t>red arrow</t>
    </r>
    <r>
      <rPr>
        <sz val="12"/>
        <color indexed="12"/>
        <rFont val="Arial"/>
        <family val="2"/>
      </rPr>
      <t>.</t>
    </r>
  </si>
  <si>
    <t>Interest rate:</t>
  </si>
  <si>
    <t>Amount of cost:</t>
  </si>
  <si>
    <r>
      <t xml:space="preserve">Press </t>
    </r>
    <r>
      <rPr>
        <b/>
        <sz val="12"/>
        <rFont val="Arial"/>
        <family val="2"/>
      </rPr>
      <t>Ctrl-b</t>
    </r>
    <r>
      <rPr>
        <sz val="12"/>
        <color indexed="12"/>
        <rFont val="Arial"/>
        <family val="2"/>
      </rPr>
      <t xml:space="preserve"> to see the final solution.</t>
    </r>
  </si>
  <si>
    <t>Number of years:</t>
  </si>
  <si>
    <t>Enter the requested data in cells D21 to D23.</t>
  </si>
  <si>
    <r>
      <t xml:space="preserve">Press </t>
    </r>
    <r>
      <rPr>
        <b/>
        <sz val="12"/>
        <rFont val="Arial"/>
        <family val="2"/>
      </rPr>
      <t>Ctrl-c</t>
    </r>
    <r>
      <rPr>
        <sz val="12"/>
        <color indexed="12"/>
        <rFont val="Arial"/>
        <family val="2"/>
      </rPr>
      <t xml:space="preserve"> to generate another problem.</t>
    </r>
  </si>
  <si>
    <t>Annual worth</t>
  </si>
  <si>
    <t>Building expansion problems</t>
  </si>
  <si>
    <t>to prepare for the introduction of their Barney Babies line of stuffed animals.</t>
  </si>
  <si>
    <t>Y Toys is planning a 30,000 square foot expansion to their manufacturing facility</t>
  </si>
  <si>
    <t>What is the annual amount Y Toys needs to save each year to pay for the building?</t>
  </si>
  <si>
    <t>What is the annual amount of toy sales revenue needed to pay for the building?</t>
  </si>
  <si>
    <r>
      <t>Enter an</t>
    </r>
    <r>
      <rPr>
        <b/>
        <sz val="12"/>
        <color indexed="12"/>
        <rFont val="Arial"/>
        <family val="2"/>
      </rPr>
      <t xml:space="preserve"> P</t>
    </r>
    <r>
      <rPr>
        <sz val="12"/>
        <color indexed="12"/>
        <rFont val="Arial"/>
        <family val="2"/>
      </rPr>
      <t xml:space="preserve"> or </t>
    </r>
    <r>
      <rPr>
        <b/>
        <sz val="12"/>
        <color indexed="12"/>
        <rFont val="Arial"/>
        <family val="2"/>
      </rPr>
      <t>F</t>
    </r>
    <r>
      <rPr>
        <sz val="12"/>
        <color indexed="12"/>
        <rFont val="Arial"/>
        <family val="2"/>
      </rPr>
      <t xml:space="preserve"> in cell D19 to describe the type of cost.</t>
    </r>
  </si>
  <si>
    <t>Type of cost (P or F):</t>
  </si>
  <si>
    <t>Annual worth of cost:</t>
  </si>
  <si>
    <t>=PMT($D$21,$D$22,-$D$23)</t>
  </si>
  <si>
    <t>=PMT($D$21,$D$22,,-$D$23)</t>
  </si>
  <si>
    <t>Enter the formula for the annual worth of the cost in cell H19.</t>
  </si>
  <si>
    <t>P</t>
  </si>
  <si>
    <t>They will start construction now on the $700000 building and in 3 years hope to pay for it.</t>
  </si>
  <si>
    <r>
      <t>8</t>
    </r>
    <r>
      <rPr>
        <sz val="10"/>
        <rFont val="Arial"/>
        <family val="0"/>
      </rPr>
      <t xml:space="preserve">  Copyright, 2001, Thomas A. Lacksonen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</si>
</sst>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&quot;$&quot;#,##0.0_);[Red]\(&quot;$&quot;#,##0.0\)"/>
  </numFmts>
  <fonts count="14">
    <font>
      <sz val="10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b/>
      <sz val="14"/>
      <name val="Times New Roman"/>
      <family val="1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4"/>
      <name val="WP TypographicSymbols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Fill="1" applyBorder="1" applyAlignment="1">
      <alignment/>
    </xf>
    <xf numFmtId="8" fontId="0" fillId="0" borderId="0" xfId="0" applyNumberForma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6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6" fontId="0" fillId="2" borderId="0" xfId="0" applyNumberFormat="1" applyFill="1" applyBorder="1" applyAlignment="1">
      <alignment/>
    </xf>
    <xf numFmtId="0" fontId="9" fillId="3" borderId="8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0" fillId="3" borderId="2" xfId="0" applyFill="1" applyBorder="1" applyAlignment="1">
      <alignment/>
    </xf>
    <xf numFmtId="0" fontId="6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10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169" fontId="0" fillId="0" borderId="0" xfId="17" applyNumberFormat="1" applyAlignment="1">
      <alignment/>
    </xf>
    <xf numFmtId="169" fontId="0" fillId="0" borderId="0" xfId="17" applyNumberFormat="1" applyBorder="1" applyAlignment="1">
      <alignment/>
    </xf>
    <xf numFmtId="169" fontId="0" fillId="0" borderId="0" xfId="17" applyNumberFormat="1" applyFill="1" applyBorder="1" applyAlignment="1">
      <alignment/>
    </xf>
    <xf numFmtId="0" fontId="0" fillId="0" borderId="1" xfId="0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0" fillId="4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10" fontId="0" fillId="4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164" fontId="0" fillId="4" borderId="7" xfId="0" applyNumberFormat="1" applyFill="1" applyBorder="1" applyAlignment="1">
      <alignment/>
    </xf>
    <xf numFmtId="0" fontId="0" fillId="0" borderId="5" xfId="17" applyNumberFormat="1" applyFill="1" applyBorder="1" applyAlignment="1">
      <alignment/>
    </xf>
    <xf numFmtId="10" fontId="0" fillId="0" borderId="5" xfId="19" applyNumberFormat="1" applyFill="1" applyBorder="1" applyAlignment="1">
      <alignment/>
    </xf>
    <xf numFmtId="169" fontId="0" fillId="0" borderId="7" xfId="17" applyNumberFormat="1" applyFill="1" applyBorder="1" applyAlignment="1">
      <alignment/>
    </xf>
    <xf numFmtId="164" fontId="0" fillId="0" borderId="0" xfId="0" applyNumberFormat="1" applyAlignment="1">
      <alignment horizontal="left"/>
    </xf>
    <xf numFmtId="0" fontId="0" fillId="2" borderId="6" xfId="0" applyFont="1" applyFill="1" applyBorder="1" applyAlignment="1">
      <alignment/>
    </xf>
    <xf numFmtId="164" fontId="0" fillId="0" borderId="0" xfId="0" applyNumberFormat="1" applyAlignment="1" quotePrefix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3"/>
  <sheetViews>
    <sheetView workbookViewId="0" topLeftCell="A1">
      <selection activeCell="A1" sqref="A1"/>
    </sheetView>
  </sheetViews>
  <sheetFormatPr defaultColWidth="9.140625" defaultRowHeight="12.75"/>
  <cols>
    <col min="4" max="4" width="9.7109375" style="0" customWidth="1"/>
    <col min="7" max="7" width="9.7109375" style="0" customWidth="1"/>
    <col min="8" max="8" width="11.7109375" style="0" customWidth="1"/>
    <col min="9" max="9" width="6.7109375" style="0" customWidth="1"/>
    <col min="12" max="12" width="9.7109375" style="0" hidden="1" customWidth="1"/>
  </cols>
  <sheetData>
    <row r="1" ht="18.75">
      <c r="D1" s="17" t="s">
        <v>13</v>
      </c>
    </row>
    <row r="2" ht="18.75">
      <c r="D2" s="17" t="s">
        <v>14</v>
      </c>
    </row>
    <row r="3" ht="12.75" customHeight="1">
      <c r="D3" s="17"/>
    </row>
    <row r="5" spans="2:9" ht="12.75">
      <c r="B5" s="26" t="s">
        <v>16</v>
      </c>
      <c r="C5" s="27"/>
      <c r="D5" s="27"/>
      <c r="E5" s="27"/>
      <c r="F5" s="27"/>
      <c r="G5" s="27"/>
      <c r="H5" s="27"/>
      <c r="I5" s="28"/>
    </row>
    <row r="6" spans="2:12" ht="12.75">
      <c r="B6" s="29" t="s">
        <v>15</v>
      </c>
      <c r="C6" s="30"/>
      <c r="D6" s="30"/>
      <c r="E6" s="30"/>
      <c r="F6" s="30"/>
      <c r="G6" s="30"/>
      <c r="H6" s="31"/>
      <c r="I6" s="32"/>
      <c r="L6" s="13">
        <v>1</v>
      </c>
    </row>
    <row r="7" spans="2:12" ht="12.75">
      <c r="B7" s="29" t="s">
        <v>26</v>
      </c>
      <c r="C7" s="33"/>
      <c r="D7" s="30"/>
      <c r="E7" s="30"/>
      <c r="F7" s="30"/>
      <c r="G7" s="30"/>
      <c r="H7" s="30"/>
      <c r="I7" s="32"/>
      <c r="L7" s="54">
        <v>700000</v>
      </c>
    </row>
    <row r="8" spans="2:12" ht="12.75">
      <c r="B8" s="29" t="s">
        <v>18</v>
      </c>
      <c r="C8" s="30"/>
      <c r="D8" s="30"/>
      <c r="E8" s="30"/>
      <c r="F8" s="30"/>
      <c r="G8" s="30"/>
      <c r="H8" s="30"/>
      <c r="I8" s="32"/>
      <c r="L8" s="14">
        <v>3</v>
      </c>
    </row>
    <row r="9" spans="2:12" ht="12.75">
      <c r="B9" s="73" t="str">
        <f>"Assume that Y Toys uses an interest rate of "&amp;L9&amp;"% per year."</f>
        <v>Assume that Y Toys uses an interest rate of 16% per year.</v>
      </c>
      <c r="C9" s="59"/>
      <c r="D9" s="35"/>
      <c r="E9" s="35"/>
      <c r="F9" s="35"/>
      <c r="G9" s="35"/>
      <c r="H9" s="35"/>
      <c r="I9" s="36"/>
      <c r="L9">
        <v>16</v>
      </c>
    </row>
    <row r="10" spans="2:12" ht="12.75">
      <c r="B10" s="3"/>
      <c r="C10" s="3"/>
      <c r="D10" s="3"/>
      <c r="E10" s="3"/>
      <c r="F10" s="58"/>
      <c r="G10" s="3"/>
      <c r="H10" s="3"/>
      <c r="I10" s="3"/>
      <c r="L10" s="15">
        <f>L9/100</f>
        <v>0.16</v>
      </c>
    </row>
    <row r="11" ht="12.75">
      <c r="C11" s="1"/>
    </row>
    <row r="12" spans="1:12" ht="15.75">
      <c r="A12" s="38" t="s">
        <v>0</v>
      </c>
      <c r="B12" s="22" t="s">
        <v>4</v>
      </c>
      <c r="C12" s="41" t="s">
        <v>19</v>
      </c>
      <c r="D12" s="5"/>
      <c r="E12" s="5"/>
      <c r="F12" s="5"/>
      <c r="G12" s="5"/>
      <c r="H12" s="5"/>
      <c r="I12" s="6"/>
      <c r="L12" s="29" t="str">
        <f>"They plan to start construction on the $"&amp;$L$7&amp;" building in "&amp;$L$8&amp;" years from now."</f>
        <v>They plan to start construction on the $700000 building in 3 years from now.</v>
      </c>
    </row>
    <row r="13" spans="1:12" ht="15.75">
      <c r="A13" s="21"/>
      <c r="B13" s="23" t="s">
        <v>4</v>
      </c>
      <c r="C13" s="18" t="s">
        <v>11</v>
      </c>
      <c r="D13" s="2"/>
      <c r="E13" s="2"/>
      <c r="F13" s="2"/>
      <c r="G13" s="2"/>
      <c r="H13" s="2"/>
      <c r="I13" s="8"/>
      <c r="L13" s="29" t="s">
        <v>17</v>
      </c>
    </row>
    <row r="14" spans="1:12" ht="15.75">
      <c r="A14" s="21"/>
      <c r="B14" s="2"/>
      <c r="C14" s="18" t="s">
        <v>5</v>
      </c>
      <c r="D14" s="2"/>
      <c r="E14" s="2"/>
      <c r="F14" s="2"/>
      <c r="G14" s="2"/>
      <c r="H14" s="2"/>
      <c r="I14" s="8"/>
      <c r="L14" s="29" t="str">
        <f>"They will start construction now on the $"&amp;$L$7&amp;" building and in "&amp;$L$8&amp;" years hope to pay for it."</f>
        <v>They will start construction now on the $700000 building and in 3 years hope to pay for it.</v>
      </c>
    </row>
    <row r="15" spans="1:12" ht="15.75">
      <c r="A15" s="39" t="s">
        <v>3</v>
      </c>
      <c r="B15" s="1"/>
      <c r="C15" s="20" t="s">
        <v>6</v>
      </c>
      <c r="D15" s="1"/>
      <c r="E15" s="1"/>
      <c r="F15" s="1"/>
      <c r="G15" s="1"/>
      <c r="H15" s="1"/>
      <c r="I15" s="10"/>
      <c r="L15" s="29" t="s">
        <v>18</v>
      </c>
    </row>
    <row r="17" spans="2:4" ht="12.75">
      <c r="B17" s="3"/>
      <c r="C17" s="3"/>
      <c r="D17" s="3"/>
    </row>
    <row r="18" spans="1:9" ht="12.75">
      <c r="A18" s="3"/>
      <c r="E18" s="3"/>
      <c r="F18" s="48"/>
      <c r="G18" s="49"/>
      <c r="H18" s="50"/>
      <c r="I18" s="3"/>
    </row>
    <row r="19" spans="1:9" ht="12.75">
      <c r="A19" s="3"/>
      <c r="B19" s="61" t="s">
        <v>20</v>
      </c>
      <c r="C19" s="5"/>
      <c r="D19" s="64" t="s">
        <v>25</v>
      </c>
      <c r="E19" s="3"/>
      <c r="F19" s="3"/>
      <c r="G19" s="3"/>
      <c r="H19" s="51"/>
      <c r="I19" s="3"/>
    </row>
    <row r="20" spans="1:9" ht="12.75">
      <c r="A20" s="3"/>
      <c r="B20" s="7"/>
      <c r="C20" s="2"/>
      <c r="D20" s="8"/>
      <c r="E20" s="3"/>
      <c r="F20" s="3"/>
      <c r="G20" s="55"/>
      <c r="H20" s="51"/>
      <c r="I20" s="3"/>
    </row>
    <row r="21" spans="1:9" ht="12.75">
      <c r="A21" s="3"/>
      <c r="B21" s="44" t="s">
        <v>7</v>
      </c>
      <c r="C21" s="4"/>
      <c r="D21" s="66">
        <v>0.16</v>
      </c>
      <c r="E21" s="3"/>
      <c r="F21" s="3"/>
      <c r="G21" s="55"/>
      <c r="H21" s="51"/>
      <c r="I21" s="3"/>
    </row>
    <row r="22" spans="1:9" ht="12.75">
      <c r="A22" s="3"/>
      <c r="B22" s="7" t="s">
        <v>10</v>
      </c>
      <c r="C22" s="2"/>
      <c r="D22" s="67">
        <v>3</v>
      </c>
      <c r="E22" s="3"/>
      <c r="F22" s="3"/>
      <c r="G22" s="55"/>
      <c r="H22" s="51"/>
      <c r="I22" s="3"/>
    </row>
    <row r="23" spans="1:9" ht="12.75">
      <c r="A23" s="3"/>
      <c r="B23" s="43" t="s">
        <v>8</v>
      </c>
      <c r="C23" s="57"/>
      <c r="D23" s="68">
        <v>700000</v>
      </c>
      <c r="E23" s="3"/>
      <c r="F23" s="3"/>
      <c r="G23" s="55"/>
      <c r="H23" s="51"/>
      <c r="I23" s="3"/>
    </row>
    <row r="24" spans="1:9" ht="12.75">
      <c r="A24" s="3"/>
      <c r="E24" s="3"/>
      <c r="F24" s="2"/>
      <c r="G24" s="2"/>
      <c r="H24" s="2"/>
      <c r="I24" s="3"/>
    </row>
    <row r="25" spans="5:8" ht="12.75">
      <c r="E25" s="3"/>
      <c r="F25" s="3"/>
      <c r="G25" s="45"/>
      <c r="H25" s="3"/>
    </row>
    <row r="26" spans="5:8" ht="12.75">
      <c r="E26" s="3"/>
      <c r="F26" s="3"/>
      <c r="G26" s="3"/>
      <c r="H26" s="51"/>
    </row>
    <row r="27" spans="2:4" ht="12.75">
      <c r="B27" s="3"/>
      <c r="C27" s="4"/>
      <c r="D27" s="3"/>
    </row>
    <row r="28" spans="2:4" ht="12.75">
      <c r="B28" s="3"/>
      <c r="C28" s="4"/>
      <c r="D28" s="3"/>
    </row>
    <row r="29" spans="2:4" ht="12.75">
      <c r="B29" s="3"/>
      <c r="C29" s="4"/>
      <c r="D29" s="3"/>
    </row>
    <row r="30" spans="2:4" ht="12.75">
      <c r="B30" s="3"/>
      <c r="C30" s="4"/>
      <c r="D30" s="3"/>
    </row>
    <row r="31" spans="2:4" ht="12.75">
      <c r="B31" s="3"/>
      <c r="C31" s="4"/>
      <c r="D31" s="3"/>
    </row>
    <row r="32" spans="2:4" ht="12.75">
      <c r="B32" s="3"/>
      <c r="C32" s="4"/>
      <c r="D32" s="3"/>
    </row>
    <row r="33" spans="2:4" ht="12.75">
      <c r="B33" s="3"/>
      <c r="C33" s="4"/>
      <c r="D33" s="3"/>
    </row>
    <row r="34" spans="2:4" ht="12.75">
      <c r="B34" s="3"/>
      <c r="C34" s="4"/>
      <c r="D34" s="3"/>
    </row>
    <row r="35" spans="2:4" ht="12.75">
      <c r="B35" s="3"/>
      <c r="C35" s="4"/>
      <c r="D35" s="3"/>
    </row>
    <row r="36" spans="2:4" ht="12.75">
      <c r="B36" s="3"/>
      <c r="C36" s="4"/>
      <c r="D36" s="3"/>
    </row>
    <row r="37" spans="2:4" ht="12.75">
      <c r="B37" s="3"/>
      <c r="C37" s="4"/>
      <c r="D37" s="3"/>
    </row>
    <row r="38" spans="2:4" ht="12.75">
      <c r="B38" s="3"/>
      <c r="C38" s="4"/>
      <c r="D38" s="3"/>
    </row>
    <row r="39" spans="2:4" ht="12.75">
      <c r="B39" s="3"/>
      <c r="C39" s="4"/>
      <c r="D39" s="3"/>
    </row>
    <row r="40" spans="2:4" ht="12.75">
      <c r="B40" s="3"/>
      <c r="C40" s="4"/>
      <c r="D40" s="3"/>
    </row>
    <row r="41" spans="2:4" ht="12.75">
      <c r="B41" s="3"/>
      <c r="C41" s="4"/>
      <c r="D41" s="3"/>
    </row>
    <row r="42" spans="2:4" ht="12.75">
      <c r="B42" s="3"/>
      <c r="C42" s="4"/>
      <c r="D42" s="3"/>
    </row>
    <row r="43" spans="2:4" ht="12.75">
      <c r="B43" s="3"/>
      <c r="C43" s="4"/>
      <c r="D43" s="3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45"/>
  <sheetViews>
    <sheetView workbookViewId="0" topLeftCell="A1">
      <selection activeCell="A1" sqref="A1"/>
    </sheetView>
  </sheetViews>
  <sheetFormatPr defaultColWidth="9.140625" defaultRowHeight="12.75"/>
  <cols>
    <col min="4" max="4" width="9.7109375" style="0" customWidth="1"/>
    <col min="7" max="7" width="9.7109375" style="0" customWidth="1"/>
    <col min="8" max="8" width="11.7109375" style="0" customWidth="1"/>
    <col min="9" max="9" width="6.7109375" style="0" customWidth="1"/>
  </cols>
  <sheetData>
    <row r="1" ht="18.75">
      <c r="D1" s="17" t="str">
        <f>step1!D1</f>
        <v>Annual worth</v>
      </c>
    </row>
    <row r="2" ht="18.75">
      <c r="D2" s="17" t="str">
        <f>step1!D2</f>
        <v>Building expansion problems</v>
      </c>
    </row>
    <row r="5" spans="1:9" ht="12.75">
      <c r="A5" s="2"/>
      <c r="B5" s="26" t="str">
        <f>step1!B5</f>
        <v>Y Toys is planning a 30,000 square foot expansion to their manufacturing facility</v>
      </c>
      <c r="C5" s="27"/>
      <c r="D5" s="27"/>
      <c r="E5" s="27"/>
      <c r="F5" s="27"/>
      <c r="G5" s="27"/>
      <c r="H5" s="27"/>
      <c r="I5" s="28"/>
    </row>
    <row r="6" spans="1:9" ht="12.75">
      <c r="A6" s="2"/>
      <c r="B6" s="29" t="str">
        <f>step1!B6</f>
        <v>to prepare for the introduction of their Barney Babies line of stuffed animals.</v>
      </c>
      <c r="C6" s="30"/>
      <c r="D6" s="30"/>
      <c r="E6" s="30"/>
      <c r="F6" s="30"/>
      <c r="G6" s="30"/>
      <c r="H6" s="37"/>
      <c r="I6" s="32"/>
    </row>
    <row r="7" spans="1:9" ht="12.75">
      <c r="A7" s="2"/>
      <c r="B7" s="29" t="str">
        <f>step1!B7</f>
        <v>They will start construction now on the $700000 building and in 3 years hope to pay for it.</v>
      </c>
      <c r="C7" s="30"/>
      <c r="D7" s="30"/>
      <c r="E7" s="30"/>
      <c r="F7" s="30"/>
      <c r="G7" s="30"/>
      <c r="H7" s="30"/>
      <c r="I7" s="32"/>
    </row>
    <row r="8" spans="1:9" ht="12.75">
      <c r="A8" s="2"/>
      <c r="B8" s="29" t="str">
        <f>step1!B8</f>
        <v>What is the annual amount of toy sales revenue needed to pay for the building?</v>
      </c>
      <c r="C8" s="30"/>
      <c r="D8" s="30"/>
      <c r="E8" s="30"/>
      <c r="F8" s="30"/>
      <c r="G8" s="30"/>
      <c r="H8" s="30"/>
      <c r="I8" s="32"/>
    </row>
    <row r="9" spans="1:9" ht="12.75">
      <c r="A9" s="2"/>
      <c r="B9" s="34" t="str">
        <f>step1!B9</f>
        <v>Assume that Y Toys uses an interest rate of 16% per year.</v>
      </c>
      <c r="C9" s="35"/>
      <c r="D9" s="35"/>
      <c r="E9" s="35"/>
      <c r="F9" s="35"/>
      <c r="G9" s="35"/>
      <c r="H9" s="35"/>
      <c r="I9" s="36"/>
    </row>
    <row r="10" spans="1:9" ht="12.75">
      <c r="A10" s="2"/>
      <c r="B10" s="3"/>
      <c r="C10" s="3"/>
      <c r="D10" s="3"/>
      <c r="E10" s="3"/>
      <c r="F10" s="60"/>
      <c r="G10" s="3"/>
      <c r="H10" s="3"/>
      <c r="I10" s="3"/>
    </row>
    <row r="12" spans="1:9" ht="15.75">
      <c r="A12" s="38" t="s">
        <v>1</v>
      </c>
      <c r="B12" s="22" t="s">
        <v>4</v>
      </c>
      <c r="C12" s="19" t="s">
        <v>24</v>
      </c>
      <c r="D12" s="5"/>
      <c r="E12" s="5"/>
      <c r="F12" s="5"/>
      <c r="G12" s="5"/>
      <c r="H12" s="5"/>
      <c r="I12" s="6"/>
    </row>
    <row r="13" spans="1:9" ht="15.75">
      <c r="A13" s="24"/>
      <c r="B13" s="23"/>
      <c r="C13" s="18" t="s">
        <v>9</v>
      </c>
      <c r="D13" s="2"/>
      <c r="E13" s="2"/>
      <c r="F13" s="2"/>
      <c r="G13" s="2"/>
      <c r="H13" s="2"/>
      <c r="I13" s="8"/>
    </row>
    <row r="14" spans="1:9" ht="15">
      <c r="A14" s="25"/>
      <c r="B14" s="63"/>
      <c r="C14" s="20"/>
      <c r="D14" s="1"/>
      <c r="E14" s="1"/>
      <c r="F14" s="1"/>
      <c r="G14" s="1"/>
      <c r="H14" s="1"/>
      <c r="I14" s="10"/>
    </row>
    <row r="15" spans="1:9" ht="12.75" customHeight="1">
      <c r="A15" s="62"/>
      <c r="B15" s="62"/>
      <c r="C15" s="2"/>
      <c r="D15" s="2"/>
      <c r="E15" s="2"/>
      <c r="F15" s="2"/>
      <c r="G15" s="2"/>
      <c r="H15" s="2"/>
      <c r="I15" s="2"/>
    </row>
    <row r="16" spans="1:9" ht="12.75">
      <c r="A16" s="3"/>
      <c r="B16" s="3"/>
      <c r="C16" s="3"/>
      <c r="D16" s="3"/>
      <c r="E16" s="3"/>
      <c r="F16" s="3"/>
      <c r="G16" s="45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E18" s="3"/>
      <c r="F18" s="48"/>
      <c r="G18" s="49"/>
      <c r="H18" s="50"/>
      <c r="I18" s="3"/>
    </row>
    <row r="19" spans="1:11" ht="12.75">
      <c r="A19" s="3"/>
      <c r="B19" s="61" t="s">
        <v>20</v>
      </c>
      <c r="C19" s="5"/>
      <c r="D19" s="65" t="str">
        <f>final!D19</f>
        <v>P</v>
      </c>
      <c r="E19" s="3"/>
      <c r="F19" s="42" t="s">
        <v>21</v>
      </c>
      <c r="G19" s="47"/>
      <c r="H19" s="52">
        <f>PMT(D21,D22,D23)</f>
        <v>-311680.5111821087</v>
      </c>
      <c r="I19" s="3"/>
      <c r="K19" s="16"/>
    </row>
    <row r="20" spans="1:9" ht="12.75">
      <c r="A20" s="3"/>
      <c r="B20" s="7"/>
      <c r="C20" s="2"/>
      <c r="D20" s="8"/>
      <c r="E20" s="3"/>
      <c r="F20" s="3"/>
      <c r="G20" s="55"/>
      <c r="H20" s="51"/>
      <c r="I20" s="3"/>
    </row>
    <row r="21" spans="1:9" ht="12.75">
      <c r="A21" s="3"/>
      <c r="B21" s="44" t="s">
        <v>7</v>
      </c>
      <c r="C21" s="3"/>
      <c r="D21" s="70">
        <f>step1!L10</f>
        <v>0.16</v>
      </c>
      <c r="E21" s="3"/>
      <c r="F21" s="3"/>
      <c r="G21" s="55"/>
      <c r="H21" s="51"/>
      <c r="I21" s="3"/>
    </row>
    <row r="22" spans="1:9" ht="12.75">
      <c r="A22" s="3"/>
      <c r="B22" s="7" t="s">
        <v>10</v>
      </c>
      <c r="C22" s="3"/>
      <c r="D22" s="69">
        <f>step1!L8</f>
        <v>3</v>
      </c>
      <c r="E22" s="3"/>
      <c r="F22" s="3"/>
      <c r="G22" s="55"/>
      <c r="H22" s="51"/>
      <c r="I22" s="3"/>
    </row>
    <row r="23" spans="1:9" ht="12.75">
      <c r="A23" s="3"/>
      <c r="B23" s="43" t="s">
        <v>8</v>
      </c>
      <c r="C23" s="11"/>
      <c r="D23" s="71">
        <f>step1!L7</f>
        <v>700000</v>
      </c>
      <c r="E23" s="3"/>
      <c r="F23" s="3"/>
      <c r="G23" s="55"/>
      <c r="H23" s="51"/>
      <c r="I23" s="3"/>
    </row>
    <row r="24" spans="1:9" ht="12.75">
      <c r="A24" s="3"/>
      <c r="E24" s="3"/>
      <c r="F24" s="2"/>
      <c r="G24" s="2"/>
      <c r="H24" s="2"/>
      <c r="I24" s="3"/>
    </row>
    <row r="25" spans="1:9" ht="12.75">
      <c r="A25" s="3"/>
      <c r="E25" s="3"/>
      <c r="F25" s="3"/>
      <c r="G25" s="45"/>
      <c r="H25" s="3"/>
      <c r="I25" s="3"/>
    </row>
    <row r="26" spans="1:9" ht="12.75">
      <c r="A26" s="3"/>
      <c r="E26" s="3"/>
      <c r="F26" s="3"/>
      <c r="G26" s="3"/>
      <c r="H26" s="51"/>
      <c r="I26" s="3"/>
    </row>
    <row r="27" spans="1:9" ht="12.75">
      <c r="A27" s="3"/>
      <c r="B27" s="3"/>
      <c r="C27" s="4"/>
      <c r="D27" s="3"/>
      <c r="E27" s="3"/>
      <c r="F27" s="3"/>
      <c r="G27" s="3"/>
      <c r="H27" s="3"/>
      <c r="I27" s="3"/>
    </row>
    <row r="28" spans="1:9" ht="12.75">
      <c r="A28" s="3"/>
      <c r="B28" s="3"/>
      <c r="C28" s="4"/>
      <c r="D28" s="3"/>
      <c r="E28" s="3"/>
      <c r="F28" s="3"/>
      <c r="G28" s="3"/>
      <c r="H28" s="3"/>
      <c r="I28" s="3"/>
    </row>
    <row r="29" spans="1:9" ht="12.75">
      <c r="A29" s="3"/>
      <c r="B29" s="3"/>
      <c r="C29" s="4"/>
      <c r="D29" s="3"/>
      <c r="E29" s="3"/>
      <c r="F29" s="3"/>
      <c r="G29" s="4"/>
      <c r="H29" s="3"/>
      <c r="I29" s="3"/>
    </row>
    <row r="30" spans="1:9" ht="12.75">
      <c r="A30" s="3"/>
      <c r="B30" s="3"/>
      <c r="C30" s="4"/>
      <c r="D30" s="3"/>
      <c r="E30" s="3"/>
      <c r="F30" s="3"/>
      <c r="G30" s="3"/>
      <c r="H30" s="3"/>
      <c r="I30" s="3"/>
    </row>
    <row r="31" spans="1:9" ht="12.75">
      <c r="A31" s="3"/>
      <c r="B31" s="3"/>
      <c r="C31" s="4"/>
      <c r="D31" s="3"/>
      <c r="E31" s="3"/>
      <c r="F31" s="3"/>
      <c r="G31" s="45"/>
      <c r="H31" s="3"/>
      <c r="I31" s="3"/>
    </row>
    <row r="32" spans="1:9" ht="12.75">
      <c r="A32" s="3"/>
      <c r="B32" s="3"/>
      <c r="C32" s="4"/>
      <c r="D32" s="3"/>
      <c r="E32" s="3"/>
      <c r="F32" s="3"/>
      <c r="G32" s="3"/>
      <c r="H32" s="3"/>
      <c r="I32" s="3"/>
    </row>
    <row r="33" spans="1:9" ht="12.75">
      <c r="A33" s="3"/>
      <c r="B33" s="3"/>
      <c r="C33" s="4"/>
      <c r="D33" s="3"/>
      <c r="E33" s="3"/>
      <c r="F33" s="3"/>
      <c r="G33" s="4"/>
      <c r="H33" s="3"/>
      <c r="I33" s="3"/>
    </row>
    <row r="34" spans="1:9" ht="12.75">
      <c r="A34" s="3"/>
      <c r="B34" s="3"/>
      <c r="C34" s="4"/>
      <c r="D34" s="3"/>
      <c r="E34" s="3"/>
      <c r="F34" s="3"/>
      <c r="G34" s="3"/>
      <c r="H34" s="3"/>
      <c r="I34" s="3"/>
    </row>
    <row r="35" spans="1:9" ht="12.75">
      <c r="A35" s="3"/>
      <c r="B35" s="3"/>
      <c r="C35" s="4"/>
      <c r="D35" s="3"/>
      <c r="E35" s="3"/>
      <c r="F35" s="3"/>
      <c r="G35" s="3"/>
      <c r="H35" s="3"/>
      <c r="I35" s="3"/>
    </row>
    <row r="36" spans="1:9" ht="12.75">
      <c r="A36" s="3"/>
      <c r="B36" s="3"/>
      <c r="C36" s="4"/>
      <c r="D36" s="3"/>
      <c r="E36" s="3"/>
      <c r="F36" s="3"/>
      <c r="G36" s="3"/>
      <c r="H36" s="3"/>
      <c r="I36" s="3"/>
    </row>
    <row r="37" spans="1:9" ht="12.75">
      <c r="A37" s="3"/>
      <c r="B37" s="3"/>
      <c r="C37" s="4"/>
      <c r="D37" s="3"/>
      <c r="E37" s="3"/>
      <c r="F37" s="3"/>
      <c r="G37" s="3"/>
      <c r="H37" s="3"/>
      <c r="I37" s="3"/>
    </row>
    <row r="38" spans="1:9" ht="12.75">
      <c r="A38" s="3"/>
      <c r="B38" s="3"/>
      <c r="C38" s="4"/>
      <c r="D38" s="3"/>
      <c r="E38" s="3"/>
      <c r="F38" s="3"/>
      <c r="G38" s="3"/>
      <c r="H38" s="3"/>
      <c r="I38" s="3"/>
    </row>
    <row r="39" spans="1:9" ht="12.75">
      <c r="A39" s="3"/>
      <c r="B39" s="3"/>
      <c r="C39" s="4"/>
      <c r="D39" s="3"/>
      <c r="E39" s="3"/>
      <c r="F39" s="3"/>
      <c r="G39" s="3"/>
      <c r="H39" s="3"/>
      <c r="I39" s="3"/>
    </row>
    <row r="40" spans="1:9" ht="12.75">
      <c r="A40" s="3"/>
      <c r="B40" s="3"/>
      <c r="C40" s="4"/>
      <c r="D40" s="3"/>
      <c r="E40" s="3"/>
      <c r="F40" s="3"/>
      <c r="G40" s="3"/>
      <c r="H40" s="3"/>
      <c r="I40" s="3"/>
    </row>
    <row r="41" spans="1:9" ht="12.75">
      <c r="A41" s="3"/>
      <c r="B41" s="3"/>
      <c r="C41" s="4"/>
      <c r="D41" s="3"/>
      <c r="E41" s="3"/>
      <c r="F41" s="3"/>
      <c r="G41" s="3"/>
      <c r="H41" s="3"/>
      <c r="I41" s="3"/>
    </row>
    <row r="42" spans="1:9" ht="12.75">
      <c r="A42" s="3"/>
      <c r="B42" s="3"/>
      <c r="C42" s="4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46"/>
      <c r="E43" s="3"/>
      <c r="F43" s="3"/>
      <c r="G43" s="3"/>
      <c r="H43" s="3"/>
      <c r="I43" s="3"/>
    </row>
    <row r="44" ht="12.75">
      <c r="D44" s="2"/>
    </row>
    <row r="45" ht="12.75">
      <c r="D45" s="2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62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7109375" style="0" customWidth="1"/>
    <col min="7" max="7" width="9.7109375" style="0" customWidth="1"/>
    <col min="8" max="8" width="11.7109375" style="0" customWidth="1"/>
    <col min="9" max="9" width="6.7109375" style="0" customWidth="1"/>
    <col min="12" max="12" width="0" style="0" hidden="1" customWidth="1"/>
  </cols>
  <sheetData>
    <row r="1" ht="18.75">
      <c r="D1" s="17" t="str">
        <f>step1!D1</f>
        <v>Annual worth</v>
      </c>
    </row>
    <row r="2" ht="18.75">
      <c r="D2" s="17" t="str">
        <f>step1!D2</f>
        <v>Building expansion problems</v>
      </c>
    </row>
    <row r="5" spans="1:9" ht="12.75">
      <c r="A5" s="2"/>
      <c r="B5" s="26" t="str">
        <f>step1!B5</f>
        <v>Y Toys is planning a 30,000 square foot expansion to their manufacturing facility</v>
      </c>
      <c r="C5" s="27"/>
      <c r="D5" s="27"/>
      <c r="E5" s="27"/>
      <c r="F5" s="27"/>
      <c r="G5" s="27"/>
      <c r="H5" s="27"/>
      <c r="I5" s="28"/>
    </row>
    <row r="6" spans="1:9" ht="12.75">
      <c r="A6" s="2"/>
      <c r="B6" s="29" t="str">
        <f>step1!B6</f>
        <v>to prepare for the introduction of their Barney Babies line of stuffed animals.</v>
      </c>
      <c r="C6" s="30"/>
      <c r="D6" s="30"/>
      <c r="E6" s="30"/>
      <c r="F6" s="30"/>
      <c r="G6" s="30"/>
      <c r="H6" s="37"/>
      <c r="I6" s="32"/>
    </row>
    <row r="7" spans="1:12" ht="12.75">
      <c r="A7" s="2"/>
      <c r="B7" s="29" t="str">
        <f>step1!B7</f>
        <v>They will start construction now on the $700000 building and in 3 years hope to pay for it.</v>
      </c>
      <c r="C7" s="30"/>
      <c r="D7" s="30"/>
      <c r="E7" s="30"/>
      <c r="F7" s="30"/>
      <c r="G7" s="30"/>
      <c r="H7" s="30"/>
      <c r="I7" s="32"/>
      <c r="L7" s="53">
        <f>PMT($D$21,$D$22,-$D$23)</f>
        <v>311680.5111821087</v>
      </c>
    </row>
    <row r="8" spans="1:12" ht="12.75">
      <c r="A8" s="2"/>
      <c r="B8" s="29" t="str">
        <f>step1!B8</f>
        <v>What is the annual amount of toy sales revenue needed to pay for the building?</v>
      </c>
      <c r="C8" s="30"/>
      <c r="D8" s="30"/>
      <c r="E8" s="30"/>
      <c r="F8" s="30"/>
      <c r="G8" s="30"/>
      <c r="H8" s="30"/>
      <c r="I8" s="32"/>
      <c r="L8" s="74" t="s">
        <v>22</v>
      </c>
    </row>
    <row r="9" spans="1:9" ht="12.75">
      <c r="A9" s="2"/>
      <c r="B9" s="34" t="str">
        <f>step1!B9</f>
        <v>Assume that Y Toys uses an interest rate of 16% per year.</v>
      </c>
      <c r="C9" s="35"/>
      <c r="D9" s="35"/>
      <c r="E9" s="35"/>
      <c r="F9" s="35"/>
      <c r="G9" s="35"/>
      <c r="H9" s="35"/>
      <c r="I9" s="36"/>
    </row>
    <row r="10" spans="1:12" ht="12.75">
      <c r="A10" s="2"/>
      <c r="B10" s="3"/>
      <c r="C10" s="3"/>
      <c r="D10" s="3"/>
      <c r="E10" s="3"/>
      <c r="F10" s="60"/>
      <c r="G10" s="3"/>
      <c r="H10" s="3"/>
      <c r="I10" s="3"/>
      <c r="L10" s="53">
        <f>PMT($D$21,$D$22,,-$D$23)</f>
        <v>199680.5111821087</v>
      </c>
    </row>
    <row r="11" ht="12.75">
      <c r="L11" s="74" t="s">
        <v>23</v>
      </c>
    </row>
    <row r="12" spans="1:12" ht="15.75">
      <c r="A12" s="38" t="s">
        <v>2</v>
      </c>
      <c r="B12" s="40"/>
      <c r="C12" s="5"/>
      <c r="D12" s="5"/>
      <c r="E12" s="5"/>
      <c r="F12" s="5"/>
      <c r="G12" s="5"/>
      <c r="H12" s="5"/>
      <c r="I12" s="6"/>
      <c r="L12" s="54"/>
    </row>
    <row r="13" spans="1:9" ht="15.75">
      <c r="A13" s="7"/>
      <c r="B13" s="18" t="s">
        <v>12</v>
      </c>
      <c r="C13" s="2"/>
      <c r="D13" s="2"/>
      <c r="E13" s="2"/>
      <c r="F13" s="2"/>
      <c r="G13" s="2"/>
      <c r="H13" s="2"/>
      <c r="I13" s="8"/>
    </row>
    <row r="14" spans="1:12" ht="12.75">
      <c r="A14" s="9"/>
      <c r="B14" s="1"/>
      <c r="C14" s="1"/>
      <c r="D14" s="1"/>
      <c r="E14" s="1"/>
      <c r="F14" s="1"/>
      <c r="G14" s="1"/>
      <c r="H14" s="1"/>
      <c r="I14" s="10"/>
      <c r="L14" s="72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1:10" ht="12.75">
      <c r="A18" s="3"/>
      <c r="E18" s="3"/>
      <c r="F18" s="48"/>
      <c r="G18" s="49"/>
      <c r="H18" s="50"/>
      <c r="I18" s="3"/>
      <c r="J18" s="3"/>
    </row>
    <row r="19" spans="1:10" ht="12.75">
      <c r="A19" s="3"/>
      <c r="B19" s="61" t="s">
        <v>20</v>
      </c>
      <c r="C19" s="5"/>
      <c r="D19" s="65" t="s">
        <v>25</v>
      </c>
      <c r="E19" s="3"/>
      <c r="F19" s="42" t="s">
        <v>21</v>
      </c>
      <c r="G19" s="47"/>
      <c r="H19" s="53">
        <f>PMT($D$21,$D$22,-$D$23)</f>
        <v>311680.5111821087</v>
      </c>
      <c r="I19" s="3"/>
      <c r="J19" s="3"/>
    </row>
    <row r="20" spans="1:13" ht="12.75">
      <c r="A20" s="3"/>
      <c r="B20" s="7"/>
      <c r="C20" s="2"/>
      <c r="D20" s="8"/>
      <c r="E20" s="3"/>
      <c r="F20" s="3"/>
      <c r="G20" s="55"/>
      <c r="H20" s="74" t="s">
        <v>22</v>
      </c>
      <c r="I20" s="3"/>
      <c r="J20" s="3"/>
      <c r="K20" s="56"/>
      <c r="L20" s="51"/>
      <c r="M20" s="2"/>
    </row>
    <row r="21" spans="1:10" ht="12.75">
      <c r="A21" s="3"/>
      <c r="B21" s="44" t="s">
        <v>7</v>
      </c>
      <c r="C21" s="3"/>
      <c r="D21" s="70">
        <f>step1!L10</f>
        <v>0.16</v>
      </c>
      <c r="E21" s="3"/>
      <c r="F21" s="3"/>
      <c r="G21" s="55"/>
      <c r="H21" s="51"/>
      <c r="I21" s="3"/>
      <c r="J21" s="3"/>
    </row>
    <row r="22" spans="1:10" ht="12.75">
      <c r="A22" s="3"/>
      <c r="B22" s="7" t="s">
        <v>10</v>
      </c>
      <c r="C22" s="3"/>
      <c r="D22" s="69">
        <f>step1!L8</f>
        <v>3</v>
      </c>
      <c r="E22" s="3"/>
      <c r="F22" s="3"/>
      <c r="G22" s="55"/>
      <c r="H22" s="51"/>
      <c r="I22" s="3"/>
      <c r="J22" s="3"/>
    </row>
    <row r="23" spans="1:10" ht="12.75">
      <c r="A23" s="3"/>
      <c r="B23" s="43" t="s">
        <v>8</v>
      </c>
      <c r="C23" s="11"/>
      <c r="D23" s="71">
        <f>step1!L7</f>
        <v>700000</v>
      </c>
      <c r="E23" s="3"/>
      <c r="F23" s="3"/>
      <c r="G23" s="55"/>
      <c r="H23" s="51"/>
      <c r="I23" s="3"/>
      <c r="J23" s="3"/>
    </row>
    <row r="24" spans="1:10" ht="12.75">
      <c r="A24" s="3"/>
      <c r="E24" s="3"/>
      <c r="F24" s="2"/>
      <c r="G24" s="2"/>
      <c r="H24" s="2"/>
      <c r="I24" s="3"/>
      <c r="J24" s="3"/>
    </row>
    <row r="25" spans="1:10" ht="12.75">
      <c r="A25" s="3"/>
      <c r="D25" s="54"/>
      <c r="E25" s="3"/>
      <c r="F25" s="3"/>
      <c r="G25" s="45"/>
      <c r="H25" s="3"/>
      <c r="I25" s="46"/>
      <c r="J25" s="3"/>
    </row>
    <row r="26" spans="1:10" ht="18">
      <c r="A26" s="3"/>
      <c r="B26" s="75" t="s">
        <v>27</v>
      </c>
      <c r="E26" s="3"/>
      <c r="I26" s="3"/>
      <c r="J26" s="3"/>
    </row>
    <row r="27" spans="1:10" ht="12.75">
      <c r="A27" s="3"/>
      <c r="B27" s="3"/>
      <c r="C27" s="4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4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4"/>
      <c r="D29" s="3"/>
      <c r="E29" s="3"/>
      <c r="F29" s="3"/>
      <c r="G29" s="4"/>
      <c r="H29" s="3"/>
      <c r="I29" s="3"/>
      <c r="J29" s="3"/>
    </row>
    <row r="30" spans="1:10" ht="12.75">
      <c r="A30" s="3"/>
      <c r="B30" s="3"/>
      <c r="C30" s="4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4"/>
      <c r="D31" s="3"/>
      <c r="E31" s="3"/>
      <c r="F31" s="3"/>
      <c r="G31" s="45"/>
      <c r="H31" s="3"/>
      <c r="I31" s="3"/>
      <c r="J31" s="3"/>
    </row>
    <row r="32" spans="1:10" ht="12.75">
      <c r="A32" s="3"/>
      <c r="B32" s="3"/>
      <c r="C32" s="4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4"/>
      <c r="D33" s="3"/>
      <c r="E33" s="3"/>
      <c r="F33" s="3"/>
      <c r="G33" s="46"/>
      <c r="H33" s="12"/>
      <c r="I33" s="3"/>
      <c r="J33" s="3"/>
    </row>
    <row r="34" spans="1:10" ht="12.75">
      <c r="A34" s="3"/>
      <c r="B34" s="3"/>
      <c r="C34" s="4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4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4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4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4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4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4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4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4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46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UW-Stout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Lacksonen</dc:creator>
  <cp:keywords/>
  <dc:description/>
  <cp:lastModifiedBy>Lacksonen</cp:lastModifiedBy>
  <cp:lastPrinted>1999-02-25T21:55:29Z</cp:lastPrinted>
  <dcterms:created xsi:type="dcterms:W3CDTF">1999-01-05T21:13:29Z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