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075" windowHeight="9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Sheet1!$A$1:$K$35</definedName>
  </definedNames>
  <calcPr calcId="145621"/>
</workbook>
</file>

<file path=xl/calcChain.xml><?xml version="1.0" encoding="utf-8"?>
<calcChain xmlns="http://schemas.openxmlformats.org/spreadsheetml/2006/main">
  <c r="C8" i="1" l="1"/>
  <c r="C17" i="1" s="1"/>
  <c r="D17" i="1" s="1"/>
  <c r="C15" i="1"/>
  <c r="D15" i="1" s="1"/>
  <c r="E9" i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16" i="1"/>
  <c r="C22" i="1" l="1"/>
  <c r="D22" i="1" s="1"/>
  <c r="C34" i="1"/>
  <c r="D34" i="1" s="1"/>
  <c r="C30" i="1"/>
  <c r="D30" i="1" s="1"/>
  <c r="C26" i="1"/>
  <c r="D26" i="1" s="1"/>
  <c r="C18" i="1"/>
  <c r="D18" i="1" s="1"/>
  <c r="C33" i="1"/>
  <c r="D33" i="1" s="1"/>
  <c r="C29" i="1"/>
  <c r="D29" i="1" s="1"/>
  <c r="C25" i="1"/>
  <c r="D25" i="1" s="1"/>
  <c r="C21" i="1"/>
  <c r="D21" i="1" s="1"/>
  <c r="C16" i="1"/>
  <c r="D16" i="1" s="1"/>
  <c r="C32" i="1"/>
  <c r="D32" i="1" s="1"/>
  <c r="C28" i="1"/>
  <c r="D28" i="1" s="1"/>
  <c r="C24" i="1"/>
  <c r="D24" i="1" s="1"/>
  <c r="C20" i="1"/>
  <c r="D20" i="1" s="1"/>
  <c r="C35" i="1"/>
  <c r="D35" i="1" s="1"/>
  <c r="C31" i="1"/>
  <c r="D31" i="1" s="1"/>
  <c r="C27" i="1"/>
  <c r="D27" i="1" s="1"/>
  <c r="C23" i="1"/>
  <c r="D23" i="1" s="1"/>
  <c r="C19" i="1"/>
  <c r="D19" i="1" s="1"/>
  <c r="B33" i="1"/>
  <c r="B34" i="1" l="1"/>
  <c r="B35" i="1" l="1"/>
</calcChain>
</file>

<file path=xl/sharedStrings.xml><?xml version="1.0" encoding="utf-8"?>
<sst xmlns="http://schemas.openxmlformats.org/spreadsheetml/2006/main" count="15" uniqueCount="15">
  <si>
    <t>wage</t>
  </si>
  <si>
    <t>(w)</t>
  </si>
  <si>
    <t>Productivity (Q) =</t>
  </si>
  <si>
    <t>number of</t>
  </si>
  <si>
    <t>workers</t>
  </si>
  <si>
    <t>(N)</t>
  </si>
  <si>
    <r>
      <t>Labor supply elasticity (</t>
    </r>
    <r>
      <rPr>
        <sz val="11"/>
        <color theme="1"/>
        <rFont val="Calibri"/>
        <family val="2"/>
      </rPr>
      <t>η) =</t>
    </r>
  </si>
  <si>
    <t>profits</t>
  </si>
  <si>
    <r>
      <t>(</t>
    </r>
    <r>
      <rPr>
        <sz val="11"/>
        <color theme="1"/>
        <rFont val="Calibri"/>
        <family val="2"/>
      </rPr>
      <t>π = (Q-w)*N)</t>
    </r>
  </si>
  <si>
    <r>
      <t>Profit-maximizing wage (from the formula, w = Q*</t>
    </r>
    <r>
      <rPr>
        <sz val="11"/>
        <color theme="1"/>
        <rFont val="Calibri"/>
        <family val="2"/>
      </rPr>
      <t>η/(1+η):</t>
    </r>
  </si>
  <si>
    <r>
      <t>Labor supply function:  N = K</t>
    </r>
    <r>
      <rPr>
        <sz val="11"/>
        <color theme="1"/>
        <rFont val="Calibri"/>
        <family val="2"/>
      </rPr>
      <t>*(</t>
    </r>
    <r>
      <rPr>
        <sz val="11"/>
        <color theme="1"/>
        <rFont val="Calibri"/>
        <family val="2"/>
        <scheme val="minor"/>
      </rPr>
      <t>w^</t>
    </r>
    <r>
      <rPr>
        <sz val="11"/>
        <color theme="1"/>
        <rFont val="Calibri"/>
        <family val="2"/>
      </rPr>
      <t>η), where K = 100/(10^η</t>
    </r>
    <r>
      <rPr>
        <sz val="11"/>
        <color theme="1"/>
        <rFont val="Calibri"/>
        <family val="2"/>
        <scheme val="minor"/>
      </rPr>
      <t>)</t>
    </r>
  </si>
  <si>
    <t xml:space="preserve">K = </t>
  </si>
  <si>
    <t xml:space="preserve">Note:  the spreadsheet automatically picks K to ensure that 100 workers are always available when the wage = 10:  </t>
  </si>
  <si>
    <r>
      <t xml:space="preserve">for Figure 13.1 in Kuhn, P. </t>
    </r>
    <r>
      <rPr>
        <i/>
        <sz val="11"/>
        <color theme="1"/>
        <rFont val="Calibri"/>
        <family val="2"/>
        <scheme val="minor"/>
      </rPr>
      <t>Personnel Economics</t>
    </r>
  </si>
  <si>
    <t>Optimal Wage Setting with an Upward-Sloping Labor Supply Curve (Monopsony)-- Spreadsheet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</si>
</sst>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 horizontal="right"/>
    </xf>
    <xf numFmtId="0" fontId="2" fillId="0" borderId="0" xfId="0" applyFont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The Labor Supply Curve,</a:t>
            </a:r>
            <a:r>
              <a:rPr lang="en-US" sz="1600" baseline="0"/>
              <a:t> </a:t>
            </a:r>
            <a:r>
              <a:rPr lang="en-US" sz="1600" i="1" baseline="0"/>
              <a:t>N</a:t>
            </a:r>
            <a:r>
              <a:rPr lang="en-US" sz="1600" baseline="0"/>
              <a:t>(</a:t>
            </a:r>
            <a:r>
              <a:rPr lang="en-US" sz="1600" i="1" baseline="0"/>
              <a:t>w</a:t>
            </a:r>
            <a:r>
              <a:rPr lang="en-US" sz="1600" baseline="0"/>
              <a:t>)</a:t>
            </a:r>
            <a:endParaRPr lang="en-US" sz="160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Sheet1!$B$16:$B$35</c:f>
              <c:numCache>
                <c:formatCode>General</c:formatCode>
                <c:ptCount val="2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Sheet1!$C$16:$C$35</c:f>
              <c:numCache>
                <c:formatCode>0.00</c:formatCode>
                <c:ptCount val="20"/>
                <c:pt idx="0">
                  <c:v>47.287080450158783</c:v>
                </c:pt>
                <c:pt idx="1">
                  <c:v>56.234132519034901</c:v>
                </c:pt>
                <c:pt idx="2">
                  <c:v>62.23329772884783</c:v>
                </c:pt>
                <c:pt idx="3">
                  <c:v>66.874030497642195</c:v>
                </c:pt>
                <c:pt idx="4">
                  <c:v>70.710678118654741</c:v>
                </c:pt>
                <c:pt idx="5">
                  <c:v>74.008280449228522</c:v>
                </c:pt>
                <c:pt idx="6">
                  <c:v>76.916056731345861</c:v>
                </c:pt>
                <c:pt idx="7">
                  <c:v>79.527072876705049</c:v>
                </c:pt>
                <c:pt idx="8">
                  <c:v>81.903625881271992</c:v>
                </c:pt>
                <c:pt idx="9">
                  <c:v>84.089641525371448</c:v>
                </c:pt>
                <c:pt idx="10">
                  <c:v>86.117352996336692</c:v>
                </c:pt>
                <c:pt idx="11">
                  <c:v>88.011173679339336</c:v>
                </c:pt>
                <c:pt idx="12">
                  <c:v>89.790076001184829</c:v>
                </c:pt>
                <c:pt idx="13">
                  <c:v>91.469121922869419</c:v>
                </c:pt>
                <c:pt idx="14">
                  <c:v>93.060485910209948</c:v>
                </c:pt>
                <c:pt idx="15">
                  <c:v>94.574160900317565</c:v>
                </c:pt>
                <c:pt idx="16">
                  <c:v>96.018458940418768</c:v>
                </c:pt>
                <c:pt idx="17">
                  <c:v>97.40037464252967</c:v>
                </c:pt>
                <c:pt idx="18">
                  <c:v>98.725854490143377</c:v>
                </c:pt>
                <c:pt idx="19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220992"/>
        <c:axId val="217260032"/>
      </c:scatterChart>
      <c:valAx>
        <c:axId val="21722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Wage (w)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7260032"/>
        <c:crosses val="autoZero"/>
        <c:crossBetween val="midCat"/>
      </c:valAx>
      <c:valAx>
        <c:axId val="21726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workers (N)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7220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17</xdr:row>
      <xdr:rowOff>61912</xdr:rowOff>
    </xdr:from>
    <xdr:to>
      <xdr:col>10</xdr:col>
      <xdr:colOff>447675</xdr:colOff>
      <xdr:row>31</xdr:row>
      <xdr:rowOff>138112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Normal="100" workbookViewId="0"/>
  </sheetViews>
  <sheetFormatPr defaultRowHeight="15" x14ac:dyDescent="0.25"/>
  <cols>
    <col min="2" max="2" width="15.5703125" customWidth="1"/>
    <col min="3" max="3" width="12.5703125" customWidth="1"/>
    <col min="4" max="4" width="14.85546875" customWidth="1"/>
    <col min="5" max="5" width="13.28515625" customWidth="1"/>
    <col min="6" max="6" width="12.5703125" customWidth="1"/>
    <col min="7" max="7" width="14.140625" customWidth="1"/>
  </cols>
  <sheetData>
    <row r="1" spans="1:7" x14ac:dyDescent="0.25">
      <c r="A1" s="8" t="s">
        <v>14</v>
      </c>
    </row>
    <row r="2" spans="1:7" x14ac:dyDescent="0.25">
      <c r="A2" s="8"/>
      <c r="B2" t="s">
        <v>13</v>
      </c>
    </row>
    <row r="3" spans="1:7" x14ac:dyDescent="0.25">
      <c r="A3" s="8"/>
    </row>
    <row r="4" spans="1:7" x14ac:dyDescent="0.25">
      <c r="A4" t="s">
        <v>2</v>
      </c>
      <c r="C4">
        <v>10</v>
      </c>
    </row>
    <row r="5" spans="1:7" x14ac:dyDescent="0.25">
      <c r="A5" t="s">
        <v>6</v>
      </c>
      <c r="C5">
        <v>0.25</v>
      </c>
    </row>
    <row r="6" spans="1:7" x14ac:dyDescent="0.25">
      <c r="A6" t="s">
        <v>10</v>
      </c>
    </row>
    <row r="7" spans="1:7" x14ac:dyDescent="0.25">
      <c r="A7" t="s">
        <v>12</v>
      </c>
    </row>
    <row r="8" spans="1:7" x14ac:dyDescent="0.25">
      <c r="B8" s="1" t="s">
        <v>11</v>
      </c>
      <c r="C8">
        <f>100/(10^C5)</f>
        <v>56.234132519034901</v>
      </c>
    </row>
    <row r="9" spans="1:7" x14ac:dyDescent="0.25">
      <c r="A9" t="s">
        <v>9</v>
      </c>
      <c r="E9" s="9">
        <f>$C$4*$C$5/(1+$C$5)</f>
        <v>2</v>
      </c>
    </row>
    <row r="11" spans="1:7" x14ac:dyDescent="0.25">
      <c r="C11" s="1"/>
      <c r="F11" s="1"/>
      <c r="G11" s="1"/>
    </row>
    <row r="12" spans="1:7" x14ac:dyDescent="0.25">
      <c r="B12" s="1"/>
      <c r="C12" s="1" t="s">
        <v>3</v>
      </c>
      <c r="D12" s="1"/>
      <c r="F12" s="1"/>
      <c r="G12" s="1"/>
    </row>
    <row r="13" spans="1:7" x14ac:dyDescent="0.25">
      <c r="B13" s="1" t="s">
        <v>0</v>
      </c>
      <c r="C13" s="1" t="s">
        <v>4</v>
      </c>
      <c r="D13" s="1" t="s">
        <v>7</v>
      </c>
      <c r="F13" s="1"/>
      <c r="G13" s="1"/>
    </row>
    <row r="14" spans="1:7" x14ac:dyDescent="0.25">
      <c r="B14" s="3" t="s">
        <v>1</v>
      </c>
      <c r="C14" s="3" t="s">
        <v>5</v>
      </c>
      <c r="D14" s="3" t="s">
        <v>8</v>
      </c>
      <c r="F14" s="6"/>
      <c r="G14" s="6"/>
    </row>
    <row r="15" spans="1:7" x14ac:dyDescent="0.25">
      <c r="B15" s="1">
        <v>0</v>
      </c>
      <c r="C15" s="1">
        <f>10^(1/$C$5)*(B15^$C$5)</f>
        <v>0</v>
      </c>
      <c r="D15" s="7">
        <f t="shared" ref="D15:D35" si="0">($C$4-B15)*C15</f>
        <v>0</v>
      </c>
      <c r="F15" s="2"/>
      <c r="G15" s="1"/>
    </row>
    <row r="16" spans="1:7" x14ac:dyDescent="0.25">
      <c r="B16" s="1">
        <f>B15+0.5</f>
        <v>0.5</v>
      </c>
      <c r="C16" s="4">
        <f t="shared" ref="C16:C35" si="1">$C$8*B16^$C$5</f>
        <v>47.287080450158783</v>
      </c>
      <c r="D16" s="7">
        <f t="shared" si="0"/>
        <v>449.22726427650844</v>
      </c>
      <c r="F16" s="5"/>
      <c r="G16" s="1"/>
    </row>
    <row r="17" spans="2:7" x14ac:dyDescent="0.25">
      <c r="B17" s="1">
        <f t="shared" ref="B17:B35" si="2">B16+0.5</f>
        <v>1</v>
      </c>
      <c r="C17" s="4">
        <f t="shared" si="1"/>
        <v>56.234132519034901</v>
      </c>
      <c r="D17" s="7">
        <f t="shared" si="0"/>
        <v>506.10719267131412</v>
      </c>
      <c r="F17" s="5"/>
      <c r="G17" s="1"/>
    </row>
    <row r="18" spans="2:7" x14ac:dyDescent="0.25">
      <c r="B18" s="1">
        <f t="shared" si="2"/>
        <v>1.5</v>
      </c>
      <c r="C18" s="4">
        <f t="shared" si="1"/>
        <v>62.23329772884783</v>
      </c>
      <c r="D18" s="7">
        <f t="shared" si="0"/>
        <v>528.98303069520659</v>
      </c>
      <c r="F18" s="5"/>
      <c r="G18" s="1"/>
    </row>
    <row r="19" spans="2:7" x14ac:dyDescent="0.25">
      <c r="B19" s="1">
        <f t="shared" si="2"/>
        <v>2</v>
      </c>
      <c r="C19" s="4">
        <f t="shared" si="1"/>
        <v>66.874030497642195</v>
      </c>
      <c r="D19" s="7">
        <f t="shared" si="0"/>
        <v>534.99224398113756</v>
      </c>
      <c r="F19" s="5"/>
      <c r="G19" s="1"/>
    </row>
    <row r="20" spans="2:7" x14ac:dyDescent="0.25">
      <c r="B20" s="1">
        <f t="shared" si="2"/>
        <v>2.5</v>
      </c>
      <c r="C20" s="4">
        <f t="shared" si="1"/>
        <v>70.710678118654741</v>
      </c>
      <c r="D20" s="7">
        <f t="shared" si="0"/>
        <v>530.33008588991061</v>
      </c>
      <c r="F20" s="5"/>
      <c r="G20" s="1"/>
    </row>
    <row r="21" spans="2:7" x14ac:dyDescent="0.25">
      <c r="B21" s="1">
        <f t="shared" si="2"/>
        <v>3</v>
      </c>
      <c r="C21" s="4">
        <f t="shared" si="1"/>
        <v>74.008280449228522</v>
      </c>
      <c r="D21" s="7">
        <f t="shared" si="0"/>
        <v>518.05796314459963</v>
      </c>
      <c r="F21" s="5"/>
      <c r="G21" s="1"/>
    </row>
    <row r="22" spans="2:7" x14ac:dyDescent="0.25">
      <c r="B22" s="1">
        <f t="shared" si="2"/>
        <v>3.5</v>
      </c>
      <c r="C22" s="4">
        <f t="shared" si="1"/>
        <v>76.916056731345861</v>
      </c>
      <c r="D22" s="7">
        <f t="shared" si="0"/>
        <v>499.9543687537481</v>
      </c>
      <c r="F22" s="5"/>
      <c r="G22" s="1"/>
    </row>
    <row r="23" spans="2:7" x14ac:dyDescent="0.25">
      <c r="B23" s="1">
        <f t="shared" si="2"/>
        <v>4</v>
      </c>
      <c r="C23" s="4">
        <f t="shared" si="1"/>
        <v>79.527072876705049</v>
      </c>
      <c r="D23" s="7">
        <f t="shared" si="0"/>
        <v>477.16243726023026</v>
      </c>
      <c r="F23" s="5"/>
      <c r="G23" s="1"/>
    </row>
    <row r="24" spans="2:7" x14ac:dyDescent="0.25">
      <c r="B24" s="1">
        <f t="shared" si="2"/>
        <v>4.5</v>
      </c>
      <c r="C24" s="4">
        <f t="shared" si="1"/>
        <v>81.903625881271992</v>
      </c>
      <c r="D24" s="7">
        <f t="shared" si="0"/>
        <v>450.46994234699594</v>
      </c>
      <c r="F24" s="5"/>
      <c r="G24" s="1"/>
    </row>
    <row r="25" spans="2:7" x14ac:dyDescent="0.25">
      <c r="B25" s="1">
        <f t="shared" si="2"/>
        <v>5</v>
      </c>
      <c r="C25" s="4">
        <f t="shared" si="1"/>
        <v>84.089641525371448</v>
      </c>
      <c r="D25" s="7">
        <f t="shared" si="0"/>
        <v>420.44820762685725</v>
      </c>
      <c r="F25" s="5"/>
      <c r="G25" s="1"/>
    </row>
    <row r="26" spans="2:7" x14ac:dyDescent="0.25">
      <c r="B26" s="1">
        <f t="shared" si="2"/>
        <v>5.5</v>
      </c>
      <c r="C26" s="4">
        <f t="shared" si="1"/>
        <v>86.117352996336692</v>
      </c>
      <c r="D26" s="7">
        <f t="shared" si="0"/>
        <v>387.52808848351509</v>
      </c>
      <c r="F26" s="5"/>
      <c r="G26" s="1"/>
    </row>
    <row r="27" spans="2:7" x14ac:dyDescent="0.25">
      <c r="B27" s="1">
        <f t="shared" si="2"/>
        <v>6</v>
      </c>
      <c r="C27" s="4">
        <f t="shared" si="1"/>
        <v>88.011173679339336</v>
      </c>
      <c r="D27" s="7">
        <f t="shared" si="0"/>
        <v>352.04469471735734</v>
      </c>
      <c r="F27" s="5"/>
      <c r="G27" s="1"/>
    </row>
    <row r="28" spans="2:7" x14ac:dyDescent="0.25">
      <c r="B28" s="1">
        <f t="shared" si="2"/>
        <v>6.5</v>
      </c>
      <c r="C28" s="4">
        <f t="shared" si="1"/>
        <v>89.790076001184829</v>
      </c>
      <c r="D28" s="7">
        <f t="shared" si="0"/>
        <v>314.26526600414689</v>
      </c>
      <c r="F28" s="5"/>
      <c r="G28" s="1"/>
    </row>
    <row r="29" spans="2:7" x14ac:dyDescent="0.25">
      <c r="B29" s="1">
        <f t="shared" si="2"/>
        <v>7</v>
      </c>
      <c r="C29" s="4">
        <f t="shared" si="1"/>
        <v>91.469121922869419</v>
      </c>
      <c r="D29" s="7">
        <f t="shared" si="0"/>
        <v>274.40736576860826</v>
      </c>
      <c r="F29" s="5"/>
      <c r="G29" s="1"/>
    </row>
    <row r="30" spans="2:7" x14ac:dyDescent="0.25">
      <c r="B30" s="1">
        <f t="shared" si="2"/>
        <v>7.5</v>
      </c>
      <c r="C30" s="4">
        <f t="shared" si="1"/>
        <v>93.060485910209948</v>
      </c>
      <c r="D30" s="7">
        <f t="shared" si="0"/>
        <v>232.65121477552486</v>
      </c>
      <c r="F30" s="5"/>
      <c r="G30" s="1"/>
    </row>
    <row r="31" spans="2:7" x14ac:dyDescent="0.25">
      <c r="B31" s="1">
        <f t="shared" si="2"/>
        <v>8</v>
      </c>
      <c r="C31" s="4">
        <f t="shared" si="1"/>
        <v>94.574160900317565</v>
      </c>
      <c r="D31" s="7">
        <f t="shared" si="0"/>
        <v>189.14832180063513</v>
      </c>
      <c r="F31" s="5"/>
      <c r="G31" s="1"/>
    </row>
    <row r="32" spans="2:7" x14ac:dyDescent="0.25">
      <c r="B32" s="1">
        <f>B31+0.5</f>
        <v>8.5</v>
      </c>
      <c r="C32" s="4">
        <f t="shared" si="1"/>
        <v>96.018458940418768</v>
      </c>
      <c r="D32" s="7">
        <f t="shared" si="0"/>
        <v>144.02768841062814</v>
      </c>
      <c r="F32" s="5"/>
      <c r="G32" s="1"/>
    </row>
    <row r="33" spans="2:7" x14ac:dyDescent="0.25">
      <c r="B33" s="1">
        <f t="shared" si="2"/>
        <v>9</v>
      </c>
      <c r="C33" s="4">
        <f t="shared" si="1"/>
        <v>97.40037464252967</v>
      </c>
      <c r="D33" s="7">
        <f t="shared" si="0"/>
        <v>97.40037464252967</v>
      </c>
      <c r="F33" s="5"/>
      <c r="G33" s="1"/>
    </row>
    <row r="34" spans="2:7" x14ac:dyDescent="0.25">
      <c r="B34" s="1">
        <f t="shared" si="2"/>
        <v>9.5</v>
      </c>
      <c r="C34" s="4">
        <f t="shared" si="1"/>
        <v>98.725854490143377</v>
      </c>
      <c r="D34" s="7">
        <f t="shared" si="0"/>
        <v>49.362927245071688</v>
      </c>
      <c r="F34" s="5"/>
      <c r="G34" s="1"/>
    </row>
    <row r="35" spans="2:7" x14ac:dyDescent="0.25">
      <c r="B35" s="1">
        <f t="shared" si="2"/>
        <v>10</v>
      </c>
      <c r="C35" s="4">
        <f t="shared" si="1"/>
        <v>100</v>
      </c>
      <c r="D35" s="7">
        <f t="shared" si="0"/>
        <v>0</v>
      </c>
      <c r="F35" s="5"/>
      <c r="G35" s="1"/>
    </row>
  </sheetData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</dc:creator>
  <cp:lastModifiedBy>BALL, Alison</cp:lastModifiedBy>
  <cp:lastPrinted>2014-10-31T21:24:54Z</cp:lastPrinted>
  <dcterms:created xsi:type="dcterms:W3CDTF">2014-10-30T21:02:44Z</dcterms:created>
  <dcterms:modified xsi:type="dcterms:W3CDTF">2017-09-25T18:50:12Z</dcterms:modified>
</cp:coreProperties>
</file>